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Parámetros" sheetId="1" r:id="rId4"/>
    <sheet state="visible" name="Costos GIRSU" sheetId="2" r:id="rId5"/>
    <sheet state="hidden" name="Data Validation " sheetId="3" r:id="rId6"/>
    <sheet state="hidden" name="Lista auxiliar" sheetId="4" r:id="rId7"/>
    <sheet state="hidden" name="Paquete de datos" sheetId="5" r:id="rId8"/>
    <sheet state="hidden" name="Hoja 20" sheetId="6" r:id="rId9"/>
  </sheets>
  <definedNames>
    <definedName name="Ciudades_y_Comunidades_Sostenibles">'Parámetros'!$AG$2:$AG$11</definedName>
    <definedName name="Reducción_de_las_Desigualdades">'Parámetros'!$AF$2:$AF$11</definedName>
    <definedName name="RECOLECCION_TRANSPORTE_Y_TRANSFERENCIA">'Parámetros'!$G$2:$G$7</definedName>
    <definedName name="Salud_y_Bienestar">'Parámetros'!$Y$2:$Y$14</definedName>
    <definedName name="Fin_de_la_Pobreza">'Parámetros'!$W$2:$W$8</definedName>
    <definedName name="DISPOSICION_FINAL">'Parámetros'!$I$2:$I$8</definedName>
    <definedName name="Vida_Submarina">'Parámetros'!$AJ$2:$AJ$11</definedName>
    <definedName name="Acción_por_el_Clima">'Parámetros'!$AI$2:$AI$6</definedName>
    <definedName name="PRESUPUESTO_Y_CONTRATACION">'Parámetros'!$D$2:$D$8</definedName>
    <definedName name="Educación_de_Calidad">'Parámetros'!$Z$2:$Z$11</definedName>
    <definedName name="INFORMACION">'Parámetros'!$B$2:$B$6</definedName>
    <definedName name="NORMATIVA">'Parámetros'!$E$2</definedName>
    <definedName name="Energía_Asequible_y_No_Contaminante">'Parámetros'!$AC$2:$AC$6</definedName>
    <definedName name="Industria_Innovación_e_Infraestructura">'Parámetros'!$AE$2:$AE$9</definedName>
    <definedName name="Producción_y_Consumo_Responsable">'Parámetros'!$AH$2:$AH$12</definedName>
    <definedName name="Trabajo_Decente_y_Crecimiento_Económico">'Parámetros'!$AD$2:$AD$13</definedName>
    <definedName name="GENERACION">'Parámetros'!$F$2:$F$5</definedName>
    <definedName name="Paz_Justicia_e_Instituciones_Sólidas">'Parámetros'!$AL$2:$AL$13</definedName>
    <definedName name="Igualdad_de_Género">'Parámetros'!$AA$2:$AA$10</definedName>
    <definedName name="Agua_Limpia_y_Saneamiento">'Parámetros'!$AB$2:$AB$9</definedName>
    <definedName name="Hambre_Cero">'Parámetros'!$X$2:$X$9</definedName>
    <definedName name="Alianza_para_Lograr_los_Objetivos">'Parámetros'!$AM$2:$AM$20</definedName>
    <definedName name="TRATAMIENTO_Y_VALORIZACION">'Parámetros'!$H$2:$H$4</definedName>
    <definedName name="PLANIFICACION">'Parámetros'!$C$2:$C$7</definedName>
    <definedName name="Vida_de_Ecosistemas_Terrestres">'Parámetros'!$AK$2:$AK$13</definedName>
    <definedName name="Dimensiones">'Parámetros'!$A$2:$A$9</definedName>
    <definedName hidden="1" localSheetId="4" name="Z_AF53EAC0_BC49_4CF0_A771_F7B573CDBB4B_.wvu.FilterData">'Paquete de datos'!$A$7:$AA$12</definedName>
  </definedNames>
  <calcPr/>
  <customWorkbookViews>
    <customWorkbookView activeSheetId="0" maximized="1" windowHeight="0" windowWidth="0" guid="{AF53EAC0-BC49-4CF0-A771-F7B573CDBB4B}" name="Filtro 1"/>
  </customWorkbookViews>
  <pivotCaches>
    <pivotCache cacheId="0" r:id="rId10"/>
  </pivotCaches>
</workbook>
</file>

<file path=xl/sharedStrings.xml><?xml version="1.0" encoding="utf-8"?>
<sst xmlns="http://schemas.openxmlformats.org/spreadsheetml/2006/main" count="703" uniqueCount="492">
  <si>
    <t>Dimensiones</t>
  </si>
  <si>
    <t>INFORMACION</t>
  </si>
  <si>
    <t>PLANIFICACION</t>
  </si>
  <si>
    <t>PRESUPUESTO_Y_CONTRATACION</t>
  </si>
  <si>
    <t>NORMATIVA</t>
  </si>
  <si>
    <t>GENERACION</t>
  </si>
  <si>
    <t>RECOLECCION_TRANSPORTE_Y_TRANSFERENCIA</t>
  </si>
  <si>
    <t>TRATAMIENTO_Y_VALORIZACION</t>
  </si>
  <si>
    <t>DISPOSICION_FINAL</t>
  </si>
  <si>
    <t>Fuentes de financiamiento</t>
  </si>
  <si>
    <t>Prioridad</t>
  </si>
  <si>
    <t>OBJETIVOS DE DESARROLLO SOSTENIBLE</t>
  </si>
  <si>
    <t>Fin_de_la_Pobreza</t>
  </si>
  <si>
    <t>Hambre_Cero</t>
  </si>
  <si>
    <t>Salud_y_Bienestar</t>
  </si>
  <si>
    <t>Educación_de_Calidad</t>
  </si>
  <si>
    <t>Igualdad_de_Género</t>
  </si>
  <si>
    <t>Agua_Limpia_y_Saneamiento</t>
  </si>
  <si>
    <t>Energía_Asequible_y_No_Contaminante</t>
  </si>
  <si>
    <t>Trabajo_Decente_y_Crecimiento_Económico</t>
  </si>
  <si>
    <t>Industria_Innovación_e_Infraestructura</t>
  </si>
  <si>
    <t>Reducción_de_las_Desigualdades</t>
  </si>
  <si>
    <t>Ciudades_y_Comunidades_Sostenibles</t>
  </si>
  <si>
    <t>Producción_y_Consumo_Responsable</t>
  </si>
  <si>
    <t>Acción_por_el_Clima</t>
  </si>
  <si>
    <t>Vida_Submarina</t>
  </si>
  <si>
    <t>Vida_de_Ecosistemas_Terrestres</t>
  </si>
  <si>
    <t>Paz_Justicia_e_Instituciones_Sólidas</t>
  </si>
  <si>
    <t>Alianza_para_Lograr_los_Objetivos</t>
  </si>
  <si>
    <t>Meta proyectada</t>
  </si>
  <si>
    <t>(Varios elementos)</t>
  </si>
  <si>
    <t>Llevar un registro permanente de las toneladas de RSU que la localidad genera, identificando cuántos llegan a disposición final sin clasificación y qué porcentaje se recupera</t>
  </si>
  <si>
    <t>Diseñar una estrategia ambiental local de GIRSU, acorde a la normativa provincial, que de cuenta de objetivos y metas alcanzables en virtud de las posibilidades técnicas y operativas del municipio, y monitorear el avance de dicho plan.</t>
  </si>
  <si>
    <t>Elaborar, en coordinación con el presupuesto general, un presupuesto específico para GIRSU, que contemple los costos esperados en relación al plan de la ciudad y a fortalecer las actividades de recolectores urbanos informales</t>
  </si>
  <si>
    <t>Contar con una ordenanza actualizada, de revisión periódica, para la regulación de la GIRSU en su totalidad, que incluya el tratamiento y pago diferenciado de los grandes generadores y cuestiones relativas a usos de suelo</t>
  </si>
  <si>
    <t>Elaborar un plan dirigido a la ciudadanía para la separación de materiales secos y orgánicos, que contemple incentivos para la reducción de residuos en los hogares</t>
  </si>
  <si>
    <t>Contar con un servicio de higiene urbano frecuente (al menos una vez por semana), que cubra la totalidad de la población y realice recolección diferenciada en hogares y grandes generadores</t>
  </si>
  <si>
    <t>Operativizar un circuito de traslado de los distintos RSU hacia instalaciones de recuperación de materiales, que cumplan con normas de seguridad e higiene y empleados capacitados y que permita monitorear los porcentajes efectivamente recuperados</t>
  </si>
  <si>
    <t>Disponer de un relleno sanitario localizado en un espacio adecuado, que cuente con estudios de impacto y riesgo ambiental, en donde se haga tratamiento de las emisiones gaseosas y los líquidos lixiviados producidos por el mismo</t>
  </si>
  <si>
    <t>Fuente_de_financiamiento_municipal</t>
  </si>
  <si>
    <t>A+</t>
  </si>
  <si>
    <t>De aquí a 2030, erradicar para todas las personas y en todo el mundo la pobreza extrema (actualmente se considera que sufren pobreza extrema las personas que viven con menos de 1,25 dólares de los Estados Unidos al día)</t>
  </si>
  <si>
    <t>De aquí a 2030, poner n al hambre y asegurar el acceso de todas las personas, en particular los pobres y las personas en situaciones de vulnerabilidad, incluidos los niños menores de 1 año, a una alimentación sana, nutritiva y su ciente durante todo el año</t>
  </si>
  <si>
    <t>De aquí a 2030, reducir la tasa mundial de mortalidad materna a menos de 70 por cada 100.000 nacidos vivos</t>
  </si>
  <si>
    <t>De aquí a 2030, asegurar que todas las niñas y todos los niños terminen la enseñanza primaria y secundaria, que ha de ser gratuita, equitativa y de calidad y producir resultados de aprendizaje pertinentes y efectivos</t>
  </si>
  <si>
    <t>Poner n a todas las formas de discriminación contra todas las mujeres y las niñas en todo el mundo</t>
  </si>
  <si>
    <t>De aquí a 2030, lograr el acceso universal y equitativo al agua potable a un precio asequible para todos</t>
  </si>
  <si>
    <t>De aquí a 2030, garantizar el acceso universal a servicios energéticos asequibles, ables y modernos</t>
  </si>
  <si>
    <t>Mantener el crecimiento económico per capita de conformidad con las circunstancias nacionales y, en particular, un crecimiento del producto interno bruto de al menos el 7% anual en los países menos adelantados</t>
  </si>
  <si>
    <t>Desarrollar infraestructuras ables, sostenibles, resilientes y de calidad, incluidas infraestructuras regionales y transfronterizas, para apoyar el desarrollo económico y el bienestar humano, haciendo especial hincapié en el acceso asequible y equitativo para todos</t>
  </si>
  <si>
    <t>De aquí a 2030, lograr progresivamente y mantener el crecimiento de los ingresos del 40% más pobre de la población a una tasa superior a la media nacional</t>
  </si>
  <si>
    <t>De aquí a 2030, asegurar el acceso de todas las personas a viviendas y servicios básicos adecuados, seguros y asequibles y mejorar los barrios marginales</t>
  </si>
  <si>
    <t>Aplicar el Marco Decenal de Programas sobre Modalidades de Consumo y Producción Sostenibles, con la participación de todos los países y bajo el liderazgo de los países desarrollados, teniendo en cuenta el grado de desarrollo y las capacidades de los países en desarrollo</t>
  </si>
  <si>
    <t>Fortalecer la resiliencia y la capacidad de adaptación a los riesgos relacionados con el clima y los desastres naturales en todos los países</t>
  </si>
  <si>
    <t>De aquí a 2025, prevenir y reducir signi cativamente la contaminación marina de todo tipo, en particular la producida por actividades realizadas en tierra, incluidos los detritos marinos y la polución por nutrientes</t>
  </si>
  <si>
    <t>De aquí a 2020, asegurar la conservación, el restablecimiento y el uso sostenible de los ecosistemas terrestres y los ecosistemas interiores de agua dulce y sus servicios, en particular los bosques, los humedales, las montañas y las zonas áridas, en consonancia con las obligaciones contraídas en virtud de acuerdos internacionales</t>
  </si>
  <si>
    <t>Reducir signi cativamente todas las formas de violencia y las correspondientes tasas de mortalidad en todo el mundo</t>
  </si>
  <si>
    <t>Fortalecer la movilización de recursos internos, incluso mediante la prestación de apoyo internacional a los países en desarrollo, con el n de mejorar la capacidad nacional para recaudar ingresos scales y de otra índole</t>
  </si>
  <si>
    <t>Realizar estudios periódicos en la localidad que caractericen los residuos e informen su calidad</t>
  </si>
  <si>
    <t>Promover estrategias de intercambio y colaboración con municipios vecinos, para compartir información y gestionar los residuos de forma coordinada, aprovechando las economías de escala para la gestión de residuos.</t>
  </si>
  <si>
    <t>Implementar tasas específicas para financiar la gestión integral de los residuos sólidos urbanos.</t>
  </si>
  <si>
    <t>Implementar programas destinados a los grandes generadores para que se comprometan en la reducción progresiva de la generación de residuos, con metas y objetivos medibles y contemplando cláusulas que permitan accionar legalmente en caso de no cumplimiento</t>
  </si>
  <si>
    <t>Disponer de la infraestructura necesaria para tratar y procesar la totalidad de los RSU según las necesidades de la ciudad</t>
  </si>
  <si>
    <t>Implementar una estrategia particular para la recolección y el tratamiento de residuos peligrosos y/o patógenos de la ciudad</t>
  </si>
  <si>
    <t>Llevar un registro permanente de las toneladas que llegan al relleno sanitario, para informar las campañas y acciones que apuntan a disminuirlas</t>
  </si>
  <si>
    <t>Fuente_de_financiamiento_externa</t>
  </si>
  <si>
    <t>A</t>
  </si>
  <si>
    <t>1.2 De aquí a 2030, reducir al menos a la mitad la proporción de hombres, mujeres y niños de todas las edades que viven en la pobreza en todas sus dimensiones con arreglo a las defniciones nacionales</t>
  </si>
  <si>
    <t>De aquí a 2030, poner n a todas las formas de malnutrición, incluso logrando, a más tardar en 2025, las metas convenidas internacionalmente sobre el retraso del crecimiento y la emaciación de los niños menores de 5 años, y abordar las necesidades de nutrición de las adolescentes, las mujeres embarazadas y lactantes y las personas de edad</t>
  </si>
  <si>
    <t>De aquí a 2030, poner n a las muertes evitables de recién nacidos y de niños menores de 5 años, logrando que todos los países intenten reducir la mortalidad neonatal al menos a 12 por cada 1.000 nacidos vivos y la mortalidad de los niños menores de 5 años al menos a 25 por cada 1.000 nacidos vivos</t>
  </si>
  <si>
    <t>De aquí a 2030, asegurar que todas las niñas y todos los niños tengan acceso a servicios de atención y desarrollo en la primera infancia y educación preescolar de calidad, a n de que estén preparados para la enseñanza primaria</t>
  </si>
  <si>
    <t>Eliminar todas las formas de violencia contra todas las mujeres y las niñas en los ámbitos público y privado, incluidas la trata y la explotación sexual y otros tipos de explotación</t>
  </si>
  <si>
    <t>De aquí a 2030, lograr el acceso a servicios de saneamiento e higiene adecuados y equitativos para todos y poner n a la defecación al aire libre, prestando especial atención a las necesidades de las mujeres y las niñas y las personas en situaciones de vulnerabilidad</t>
  </si>
  <si>
    <t>De aquí a 2030, aumentar considerablemente la proporción de energía renovable en el conjunto de fuentes energéticas</t>
  </si>
  <si>
    <t>Lograr niveles más elevados de productividad económica mediante la diversi cación, la modernización tecnológica y la innovación, entre otras cosas centrándose en los sectores con gran valor añadido y un uso intensivo de la mano de obra</t>
  </si>
  <si>
    <t>Promover una industrialización inclusiva y sostenible y, de aquí a 2030, aumentar signi cativamente la contribución de la industria al empleo y al producto interno bruto, de acuerdo con las circunstancias nacionales, y duplicar esa contribución en los países menos adelantados</t>
  </si>
  <si>
    <t>De aquí a 2030, potenciar y promover la inclusión social, económica y política de todas las personas, independientemente de su edad, sexo, discapacidad, raza, etnia, origen, religión o situación económica u otra condición</t>
  </si>
  <si>
    <t>De aquí a 2030, proporcionar acceso a sistemas de transporte seguros, asequibles, accesibles y sostenibles para todos y mejorar la seguridad vial, en particular mediante la ampliación del transporte público, prestando especial atención a las necesidades de las personas en situación de vulnerabilidad, las mujeres, los niños, las personas con discapacidad y las personas de edad</t>
  </si>
  <si>
    <t>De aquí a 2030, lograr la gestión sostenible y el uso e ciente de los recursos naturales</t>
  </si>
  <si>
    <t>Incorporar medidas relativas al cambio climático en las políticas, estrategias y planes nacionales</t>
  </si>
  <si>
    <t>De aquí a 2020, gestionar y proteger sosteniblemente los ecosistemas marinos y costeros para evitar efectos adversos importantes, incluso fortaleciendo su resiliencia, y adoptar medidas para restaurarlos a n de restablecer la salud y la productividad de los océanos</t>
  </si>
  <si>
    <t>De aquí a 2020, promover la puesta en práctica de la gestión sostenible de todos los tipos de bosques, detener la deforestación, recuperar los bosques degradados y aumentar considerablemente la forestación y la reforestación a nivel mundial</t>
  </si>
  <si>
    <t>Poner n al maltrato, la explotación, la trata y todas las formas de violencia y tortura contra los niños</t>
  </si>
  <si>
    <t>Velar por que los países desarrollados cumplan plenamente sus compromisos en relación con la asistencia o cial para el desarrollo, incluido el compromiso de numerosos países desarrollados de alcanzar el objetivo de destinar el 0,7% del ingreso nacional bruto a la asistencia o cial para el desarrollo de los países en desarrollo y entre el 0,15% y el 0,20% del ingreso nacional bruto a la asistencia o cial para el desarrollo de los países menos adelantados; se alienta a los proveedores de asistencia o cial para el desarrollo a que consideren la posibilidad de jar una meta para destinar al menos el 0,20% del ingreso nacional bruto a la asistencia o cial para el desarrollo de los países menos adelantados</t>
  </si>
  <si>
    <t>Indicador</t>
  </si>
  <si>
    <t>- Avance real</t>
  </si>
  <si>
    <t>Máx. de % de avance</t>
  </si>
  <si>
    <t>Contar con un registro de identificación de grandes generadores de RSU</t>
  </si>
  <si>
    <t>Elaborar un plan de negocios para la venta de los materiales recuperables en la zona</t>
  </si>
  <si>
    <t>Contar con análisis actualizados en relación a los costos de la disposición inicial, la recolección y el transporte, el tratamiento y la valorización del material recuperable</t>
  </si>
  <si>
    <t>Implementar campañas de educación ambiental en todo el territorio, evaluando sus resultados.</t>
  </si>
  <si>
    <t>Monitorear el servicio de transporte de residuos, para evaluar su desempeño y calidad</t>
  </si>
  <si>
    <t>Generar un registro de cooperativas u organizaciones que trabajen en la recuperación de materiales y los volumenes que manejan</t>
  </si>
  <si>
    <t>Elaborar un plan de rehabilitación/cierre del relleno sanitario</t>
  </si>
  <si>
    <t>Fuente_de_financiamiento_mixta</t>
  </si>
  <si>
    <t>B</t>
  </si>
  <si>
    <t>PRESUPUESTO Y CONTRATACION</t>
  </si>
  <si>
    <t>Implementar a nivel nacional sistemas y medidas apropiados de protección social para todos, incluidos niveles mínimos, y, de aquí a 2030, lograr una amplia cobertura de las personas pobres y vulnerables</t>
  </si>
  <si>
    <t>De aquí a 2030, duplicar la productividad agrícola y los ingresos de los productores de alimentos en pequeña escala, en particular las mujeres, los pueblos indígenas, los agricultores familiares, los ganaderos y los pescadores, entre otras cosas mediante un acceso seguro y equitativo a las tierras, a otros recursos e insumos de producción y a los conocimientos, los servicios nancieros, los mercados y las oportunidades para añadir valor y obtener empleos no agrícolas</t>
  </si>
  <si>
    <t>De aquí a 2030, poner n a las epidemias del SIDA, la tuberculosis, la malaria y las enfermedades tropicales desatendidas y combatir la hepatitis, las enfermedades transmitidas por el agua y otras enfermedades transmisibles</t>
  </si>
  <si>
    <t>De aquí a 2030, asegurar el acceso igualitario de todos los hombres y las mujeres a una formación técnica, profesional y superior de calidad, incluida la enseñanza universitaria</t>
  </si>
  <si>
    <t>Eliminar todas las prácticas nocivas, como el matrimonio infantil, precoz y forzado y la mutilación genital femenina</t>
  </si>
  <si>
    <t>De aquí a 2030, mejorar la calidad del agua reduciendo la contaminación, eliminando el vertimiento y minimizando la emisión de productos químicos y materiales peligrosos, reduciendo a la mitad el porcentaje de aguas residuales sin tratar y aumentando considerablemente el reciclado y la reutilización sin riesgos a nivel mundial</t>
  </si>
  <si>
    <t>De aquí a 2030, duplicar la tasa mundial de mejora de la e ciencia energética</t>
  </si>
  <si>
    <t>Promover políticas orientadas al desarrollo que apoyen las actividades productivas, la creación de puestos de trabajo decentes, el emprendimiento, la creatividad y la innovación, y fomentar la formalización y el crecimiento de las microempresas y las pequeñas y medianas empresas, incluso mediante el acceso a servicios financieros</t>
  </si>
  <si>
    <t>Aumentar el acceso de las pequeñas industrias y otras empresas, particularmente en los países en desarrollo, a los servicios nancieros, incluidos créditos asequibles, y su integración en las cadenas de valor y los mercados</t>
  </si>
  <si>
    <t>Garantizar la igualdad de oportunidades y reducir la desigualdad de resultados, incluso eliminando las leyes, políticas y prácticas discriminatorias y promoviendo legislaciones, políticas y medidas adecuadas a ese respecto</t>
  </si>
  <si>
    <t>De aquí a 2030, aumentar la urbanización inclusiva y sostenible y la capacidad para la plani cación y la gestión participativas, integradas y sostenibles de los asentamientos humanos en todos los países</t>
  </si>
  <si>
    <t>De aquí a 2030, reducir a la mitad el desperdicio de alimentos per capita mundial en la venta al por menor y a nivel de los consumidores y reducir las pérdidas de alimentos en las cadenas de producción y suministro, incluidas las pérdidas posteriores a la cosecha</t>
  </si>
  <si>
    <t>Mejorar la educación, la sensibilización y la capacidad humana e institucional respecto de la mitigación del cambio climático, la adaptación a él, la reducción de sus efectos y la alerta temprana</t>
  </si>
  <si>
    <t>Minimizar y abordar los efectos de la acidi cación de los océanos, incluso mediante una mayor cooperación cientí ca a todos los niveles</t>
  </si>
  <si>
    <t>De aquí a 2030, luchar contra la deserti cación, rehabilitar las tierras y los suelos degradados, incluidas las tierras afectadas por la deserti cación, la sequía y las inundaciones, y procurar lograr un mundo con efecto neutro en la degradación del suelo</t>
  </si>
  <si>
    <t>Promover el estado de derecho en los planos nacional e internacional y garantizar la igualdad de acceso a la justicia para todos</t>
  </si>
  <si>
    <t>Movilizar recursos nancieros adicionales de múltiples fuentes para los países en desarrollo</t>
  </si>
  <si>
    <t>¿Cuántas cooperativas de gestión de residuos hay activas en el municipio?</t>
  </si>
  <si>
    <t>¿Cuál fue la cantidad total de residuos recolectados en el municipio en toneladas en 2020? (1 tonelada = 1000 kg. Si no tiene los datos para 2020, comparta el último año para el que tiene datos)</t>
  </si>
  <si>
    <t>Jerarquizar un área dentro del municipio encargada específicamente de la Gestión Integral de Residuos Sólidos Urbanos</t>
  </si>
  <si>
    <t>Diseñar una estrategia que apunte a la formalización de los recolectores informales, incorporándolos en el sistema de GIRSU local (sea a través de formación de cooperativas u otras opciones)</t>
  </si>
  <si>
    <t>Integrar a los contratos con prestadores de servicios, cláusulas vinculadas al pago por desempeño</t>
  </si>
  <si>
    <t>Disponer puntos verdes en lugares estratégicos del territorio, que permitan la entrega voluntaria de materiales recuperables</t>
  </si>
  <si>
    <t>Implementar una estrategia de recolección diferenciada y tratamiento de materiales que no son RSU (como poda, escombros, muebles, etc.), que integre a cooperativas u organizaciones que la realicen y envíe esos residuos a IRM que cumplan requisitos de seguridad e higiene</t>
  </si>
  <si>
    <t>Implementar mecanismos de control en el basural para monitorear las quemas y el ingreso y egreso de recuperadores</t>
  </si>
  <si>
    <t>C</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</si>
  <si>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fnancieros, incluida la microfnanciación</t>
  </si>
  <si>
    <t>De aquí a 2030, asegurar la sostenibilidad de los sistemas de producción de alimentos y aplicar prácticas agrícolas resilientes que aumenten la productividad y la producción, contribuyan al mantenimiento de los ecosistemas, fortalezcan la capacidad de adaptación al cambio climático, los fenómenos meteorológicos extremos, las sequías, las inundaciones y otros desastres, y mejoren progresivamente la calidad de la tierra y el suelo</t>
  </si>
  <si>
    <t>De aquí a 2030, reducir en un tercio la mortalidad prematura por enfermedades no transmisibles mediante su prevención y tratamiento, y promover la salud mental y el bienestar</t>
  </si>
  <si>
    <t>De aquí a 2030, aumentar considerablemente el número de jóvenes y adultos que tienen las competencias necesarias, en particular técnicas y profesionales, para acceder al empleo, el trabajo decente y el emprendimiento</t>
  </si>
  <si>
    <t>Reconocer y valorar los cuidados y el trabajo doméstico no remunerados mediante servicios públicos, infraestructuras y políticas de protección social, y promoviendo la responsabilidad compartida en el hogar y la familia, según proceda en cada país</t>
  </si>
  <si>
    <t>De aquí a 2030, aumentar considerablemente el uso e ciente de los recursos hídricos en todos los sectores y asegurar la sostenibilidad de la extracción y el abastecimiento de agua dulce para hacer frente a la escasez de agua y reducir considerablemente el número de personas que sufren falta de agua</t>
  </si>
  <si>
    <t>a De aquí a 2030, aumentar la cooperación internacional para facilitar el acceso a la investigación y la tecnología relativas a la energía limpia, incluidas las fuentes renovables, la e ciencia energética y las tecnologías avanzadas y menos contaminantes de combustibles fósiles, y promover la inversión en infraestructura energética y tecnologías limpias</t>
  </si>
  <si>
    <t>Mejorar progresivamente, de aquí a 2030, la producción y el consumo e cientes de los recursos mundiales y procurar desvincular el crecimiento económico de la degradación del medio ambiente, conforme al Marco Decenal de Programas sobre Modalidades de Consumo y Producción Sostenibles, empezando por los países desarrollados</t>
  </si>
  <si>
    <t>De aquí a 2030, modernizar la infraestructura y reconvertir las industrias para que sean sostenibles, utilizando los recursos con mayor e cacia y promoviendo la adopción de tecnologías y procesos industriales limpios y ambientalmente racionales, y logrando que todos los países tomen medidas de acuerdo con sus capacidades respectivas</t>
  </si>
  <si>
    <t>Adoptar políticas, especialmente scales, salariales y de protección social, y lograr progresivamente una mayor igualdad</t>
  </si>
  <si>
    <t>Redoblar los esfuerzos para proteger y salvaguardar el patrimonio cultural y natural del mundo</t>
  </si>
  <si>
    <t>De aquí a 2020, lograr la gestión ecológicamente racional de los productos químicos y de todos los desechos a lo largo de su ciclo de vida, de conformidad con los marcos internacionales convenidos, y reducir signi cativamente su liberación a la atmósfera, el agua y el suelo a n de minimizar sus efectos adversos en la salud humana y el medio ambiente</t>
  </si>
  <si>
    <t>a Cumplir el compromiso de los países desarrollados que son partes en la Convención Marco de las Naciones Unidas sobre el Cambio Climático de lograr para el año 2020 el objetivo de movilizar conjuntamente 100.000 millones de dólares anuales procedentes de todas las fuentes a n de atender las necesidades de los países en desarrollo respecto de la adopción de medidas concretas de mitigación y la transparencia de su aplicación, y poner en pleno funcionamiento el Fondo Verde para el Clima capitalizándolo lo antes posible</t>
  </si>
  <si>
    <t>De aquí a 2020, reglamentar e cazmente la explotación pesquera y poner n a la pesca excesiva, la pesca ilegal, no declarada y no reglamentada y las prácticas pesqueras destructivas, y aplicar planes de gestión con fundamento cientí co a n de restablecer las poblaciones de peces en el plazo más breve posible, al menos alcanzando niveles que puedan producir el máximo rendimiento sostenible de acuerdo con sus características biológicas</t>
  </si>
  <si>
    <t>De aquí a 2030, asegurar la conservación de los ecosistemas montañosos, incluida su diversidad biológica, a n de mejorar su capacidad de proporcionar bene cios esenciales para el desarrollo sostenible</t>
  </si>
  <si>
    <t>De aquí a 2030, reducir signi cativamente las corrientes nancieras y de armas ilícitas, fortalecer la recuperación y devolución de los activos robados y luchar contra todas las formas de delincuencia organizada</t>
  </si>
  <si>
    <t>Ayudar a los países en desarrollo a lograr la sostenibilidad de la deuda a largo plazo con políticas coordinadas orientadas a fomentar la nanciación, el alivio y la reestructuración de la deuda, según proceda, y hacer frente a la deuda externa de los países pobres muy endeudados a n de reducir el endeudamiento excesivo</t>
  </si>
  <si>
    <t>Total general</t>
  </si>
  <si>
    <t>Elaborar un registro de actualización permanente de microbasurales en el territorio</t>
  </si>
  <si>
    <t>Elaborar un plan de RSU para situaciones de emergencia y contingencia</t>
  </si>
  <si>
    <t>Llevar un registro actualizado del porcentaje de hogares que deben abonar tasas relacionadas al GIRSU y su % de cobrabilidad, para diseñar acciones que lo lleven a valores óptimos</t>
  </si>
  <si>
    <t>Contar con un registro de actores del sector privado que gestionen sus propios residuos</t>
  </si>
  <si>
    <t>Monitorear el impacto del basural en las aguas, para garantizar el cumplimiento de las metas establecidas por el municipio en cuanto a límites reglamentarios</t>
  </si>
  <si>
    <t>EDUCACIÓN_FINANCIERA</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</si>
  <si>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</si>
  <si>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aquí a 2020, mantener la diversidad genética de las semillas, las plantas cultivadas y los animales de granja y domesticados y sus correspondientes especies silvestres, entre otras cosas mediante una buena gestión y diversi cación de los bancos de semillas y plantas a nivel nacional, regional e internacional, y promover el acceso a los bene cios que se deriven de la utilización de los recursos genéticos y los conocimientos tradicionales conexos y su distribución justa y equitativa, según lo convenido internacionalmente</t>
  </si>
  <si>
    <t>Fortalecer la prevención y el tratamiento del abuso de sustancias adictivas, incluido el uso indebido de estupefacientes y el consumo nocivo de alcohol</t>
  </si>
  <si>
    <t>De aquí a 2030, eliminar las disparidades de género en la educación y asegurar el acceso igualitario a todos los niveles de la enseñanza y la formación profesional para las personas vulnerables, incluidas las personas con discapacidad, los pueblos indígenas y los niños en situaciones de vulnerabilidad</t>
  </si>
  <si>
    <t>Asegurar la participación plena y efectiva de las mujeres y la igualdad de oportunidades de liderazgo a todos los niveles decisorios en la vida política, económica y pública</t>
  </si>
  <si>
    <t>De aquí a 2030, implementar la gestión integrada de los recursos hídricos a todos los niveles, incluso mediante la cooperación transfronteriza, según proceda</t>
  </si>
  <si>
    <t>b De aquí a 2030, ampliar la infraestructura y mejorar la tecnología para prestar servicios energéticos modernos y sostenibles para todos en los países en desarrollo, en particular los países menos adelantados, los pequeños Estados insulares en desarrollo y los países en desarrollo sin litoral, en consonancia con sus respectivos programas de apoyo</t>
  </si>
  <si>
    <t>De aquí a 2030, lograr el empleo pleno y productivo y el trabajo decente para todas las mujeres y los hombres, incluidos los jóvenes y las personas con discapacidad, así como la igualdad de remuneración por trabajo de igual valor</t>
  </si>
  <si>
    <t>Aumentar la investigación cientí ca y mejorar la capacidad tecnológica de los sectores industriales de todos los países, en particular los países en desarrollo, entre otras cosas fomentando la innovación y aumentando considerablemente, de aquí a 2030, el número de personas que trabajan en investigación y desarrollo por millón de habitantes y los gastos de los sectores público y privado en investigación y desarrollo</t>
  </si>
  <si>
    <t>Mejorar la reglamentación y vigilancia de las instituciones y los mercados nancieros mundiales y fortalecer la aplicación de esos reglamentos</t>
  </si>
  <si>
    <t>De aquí a 2030, reducir signi cativamente el número de muertes causadas por los desastres, incluidos los relacionados con el agua, y de personas afectadas por ellos, y reducir considerablemente las pérdidas económicas directas provocadas por los desastres en comparación con el producto interno bruto mundial, haciendo especial hincapié en la protección de los pobres y las personas en situaciones de vulnerabilidad</t>
  </si>
  <si>
    <t>De aquí a 2030, reducir considerablemente la generación de desechos mediante actividades de prevención, reducción, reciclado y reutilización</t>
  </si>
  <si>
    <t>b Promover mecanismos para aumentar la capacidad para la plani cación y gestión e caces en relación con el cambio climático en los países menos adelantados y los pequeños Estados insulares en desarrollo, haciendo particular hincapié en las mujeres, los jóvenes y las comunidades locales y marginadas</t>
  </si>
  <si>
    <t>De aquí a 2020, conservar al menos el 10% de las zonas costeras y marinas, de conformidad con las leyes nacionales y el derecho internacional y sobre la base de la mejor información cientí ca disponible</t>
  </si>
  <si>
    <t>Adoptar medidas urgentes y signi cativas para reducir la degradación de los hábitats naturales, detener la pérdida de biodiversidad y, de aquí a 2020, proteger las especies amenazadas y evitar su extinción</t>
  </si>
  <si>
    <t>Reducir considerablemente la corrupción y el soborno en todas sus formas</t>
  </si>
  <si>
    <t>Adoptar y aplicar sistemas de promoción de las inversiones en favor de los países menos adelantados</t>
  </si>
  <si>
    <t>¿Cuántas personas (en equivalente a tiempo completo) están empleadas en el departamento dedicado a la gestión de residuos sólidos (GIRSU)?</t>
  </si>
  <si>
    <t>Contar con estudios de impacto ambiental integrales, que otorguen el certificado de aptitud ambiental (o equivalente) provincial.</t>
  </si>
  <si>
    <t>Fortalecer las actividades de los recolectores urbanos informales, a través de programas que cuenten con los recursos necesarios para llevarlos adelante.</t>
  </si>
  <si>
    <t>Disponer de un centro de acopio transitorio o estación de transferencia para todo tipo de residuos según las necesidades locales</t>
  </si>
  <si>
    <t>Implementar las obras de ingeniería necesarias en los basurales a cielo abierto cerrados, para frenar su contaminación</t>
  </si>
  <si>
    <t>SEGUROS</t>
  </si>
  <si>
    <t>a Garantizar una movilización signifcativa de recursos procedentes de diversas fuentes, incluso mediante la mejora de la cooperación para el desarrollo, a fn de proporcionar medios sufcientes y previsibles a los países en desarrollo, en particular los países menos adelantados, para que implementen programas y políticas encaminados a poner fn a la pobreza en todas sus dimensiones</t>
  </si>
  <si>
    <t>Aumentar, incluso mediante una mayor cooperación internacional, las inversiones en infraestructura rural, investigación y servicios de extensión agrícola, desarrollo tecnológico y bancos de genes de plantas y ganado a n de mejorar la capacidad de producción agropecuaria en los países en desarrollo, particularmente en los países menos adelantados</t>
  </si>
  <si>
    <t>De aquí a 2020, reducir a la mitad el número de muertes y lesiones causadas por accidentes de trá co en el mundo</t>
  </si>
  <si>
    <t>De aquí a 2030, asegurar que todos los jóvenes y una proporción considerable de los adultos, tanto hombres como mujeres, estén alfabetizados y tengan nociones elementales de aritmética</t>
  </si>
  <si>
    <t>Asegurar el acceso universal a la salud sexual y reproductiva y los derechos reproductivos según lo acordado de conformidad con el Programa de Acción de la Conferencia Internacional sobre la Población y el Desarrollo, la Plataforma de Acción de Beijing y los documentos nales de sus conferencias de examen</t>
  </si>
  <si>
    <t>De aquí a 2020, proteger y restablecer los ecosistemas relacionados con el agua, incluidos los bosques, las montañas, los humedales, los ríos, los acuíferos y los lagos</t>
  </si>
  <si>
    <t>De aquí a 2020, reducir considerablemente la proporción de jóvenes que no están empleados y no cursan estudios ni reciben capacitación</t>
  </si>
  <si>
    <t>a Facilitar el desarrollo de infraestructuras sostenibles y resilientes en los países en desarrollo mediante un mayor apoyo nanciero, tecnológico y técnico a los países africanos, los países menos adelantados, los países en desarrollo sin litoral y los pequeños Estados insulares en desarrollo</t>
  </si>
  <si>
    <t>Asegurar una mayor representación e intervención de los países en desarrollo en las decisiones adoptadas por las instituciones económicas y nancieras internacionales para aumentar la e cacia, abilidad, rendición de cuentas y legitimidad de esas instituciones</t>
  </si>
  <si>
    <t>De aquí a 2030, reducir el impacto ambiental negativo per capita de las ciudades, incluso prestando especial atención a la calidad del aire y la gestión de los desechos municipales y de otro tipo</t>
  </si>
  <si>
    <t>Alentar a las empresas, en especial las grandes empresas y las empresas transnacionales, a que adopten prácticas sostenibles e incorporen información sobre la sostenibilidad en su ciclo de presentación de informes</t>
  </si>
  <si>
    <t>De aquí a 2020, prohibir ciertas formas de subvenciones a la pesca que contribuyen a la sobrecapacidad y la pesca excesiva, eliminar las subvenciones que contribuyen a la pesca ilegal, no declarada y no reglamentada y abstenerse de introducir nuevas subvenciones de esa índole, reconociendo que la negociación sobre las subvenciones a la pesca en el marco de la Organización Mundial del Comercio debe incluir un trato especial y diferenciado, apropiado y efectivo para los países en desarrollo y los países menos adelantados</t>
  </si>
  <si>
    <t>Promover la participación justa y equitativa en los bene cios derivados de la utilización de los recursos genéticos y promover el acceso adecuado a esos recursos, según lo convenido internacionalmente</t>
  </si>
  <si>
    <t>Crear a todos los niveles instituciones eficaces y transparentes que rindan cuentas</t>
  </si>
  <si>
    <t>Mejorar la cooperación regional e internacional Norte-Sur, Sur-Sur y triangular en materia de ciencia, tecnología e innovación y el acceso a estas, y aumentar el intercambio de conocimientos en condiciones mutuamente convenidas, incluso mejorando la coordinación entre los mecanismos existentes, en particular a nivel de las Naciones Unidas, y mediante un mecanismo mundial de facilitación de la tecnología</t>
  </si>
  <si>
    <t>¿Cuántos recolectores de gestión de residuos hay activos en el municipio aproximadamente?</t>
  </si>
  <si>
    <t>Articular con organismos nacionales y provinciales para hacer uso de los recursos disponibles en la materia.</t>
  </si>
  <si>
    <t>Disponer de una báscula puente para pesar los RSU</t>
  </si>
  <si>
    <t>MONITOREO_Y_EVALUACIÓN</t>
  </si>
  <si>
    <t>b Crear marcos normativos sólidos en los planos nacional, regional e internacional, sobre la base de estrategias de desarrollo en favor de los pobres que tengan en cuenta las cuestiones de género, a fn de apoyar la inversión acelerada en medidas para erradicar la pobreza</t>
  </si>
  <si>
    <t>a.Corregir y prevenir las restricciones y distorsiones comerciales en los mercados agropecuarios mundiales, incluso mediante la eliminación paralela de todas las formas de subvención a las exportaciones agrícolas y todas las medidas de exportación con efectos equivalentes, de conformidad con el mandato de la Ronda de Doha para el Desarrollo</t>
  </si>
  <si>
    <t>De aquí a 2030, garantizar el acceso universal a los servicios de salud sexual y reproductiva, incluidos los de planificación familiar, información y educación, y la integración de la salud reproductiva en las estrategias y los programas nacionales</t>
  </si>
  <si>
    <t>De aquí a 2030, asegurar que todos los alumnos adquieran los conocimientos teóricos y prácticos necesarios para promover el desarrollo sostenible, entre otras cosas mediante la educación para el desarrollo sostenible y los estilos de vida sostenibles, los derechos humanos, la igualdad de género, la promoción de una cultura de paz y no violencia, la ciudadanía mundial y la valoración de la diversidad cultural y la contribución de la cultura al desarrollo sostenible</t>
  </si>
  <si>
    <t>a Emprender reformas que otorguen a las mujeres igualdad de derechos a los recursos económicos, así como acceso a la propiedad y al control de la tierra y otros tipos de bienes, los servicios nancieros, la herencia y los recursos naturales, de conformidad con las leyes nacionales</t>
  </si>
  <si>
    <t>a De aquí a 2030, ampliar la cooperación internacional y el apoyo prestado a los países en desarrollo para la creación de capacidad en actividades y programas relativos al agua y el saneamiento, como los de captación de agua, desalinización, uso e ciente de los recursos hídricos, tratamiento de aguas residuales, reciclado y tecnologías de reutilización</t>
  </si>
  <si>
    <t>Adoptar medidas inmediatas y e caces para erradicar el trabajo forzoso, poner n a las formas contemporáneas de esclavitud y la trata de personas y asegurar la prohibición y eliminación de las peores formas de trabajo infantil, incluidos el reclutamiento y la utilización de niños soldados, y, de aquí a 2025, poner n al trabajo infantil en todas sus formas</t>
  </si>
  <si>
    <t>b Apoyar el desarrollo de tecnologías, la investigación y la innovación nacionales en los países en desarrollo, incluso garantizando un entorno normativo propicio a la diversi cación industrial y la adición de valor a los productos básicos, entre otras cosas</t>
  </si>
  <si>
    <t>Facilitar la migración y la movilidad ordenadas, seguras, regulares y responsables de las personas, incluso mediante la aplicación de políticas migratorias plani cadas y bien gestionadas</t>
  </si>
  <si>
    <t>De aquí a 2030, proporcionar acceso universal a zonas verdes y espacios públicos seguros, inclusivos y accesibles, en particular para las mujeres y los niños, las personas de edad y las personas con discapacidad</t>
  </si>
  <si>
    <t>Promover prácticas de adquisición pública que sean sostenibles, de conformidad con las políticas y prioridades nacionales</t>
  </si>
  <si>
    <t>De aquí a 2030, aumentar los bene cios económicos que los pequeños Estados insulares en desarrollo y los países menos adelantados obtienen del uso sostenible de los recursos marinos, en particular mediante la gestión sostenible de la pesca, la acuicultura y el turismo</t>
  </si>
  <si>
    <t>Adoptar medidas urgentes para poner n a la caza furtiva y el trá co de especies protegidas de ora y fauna y abordar tanto la demanda como la oferta de productos ilegales de ora y fauna silvestres</t>
  </si>
  <si>
    <t>Garantizar la adopción en todos los niveles de decisiones inclusivas, participativas y representativas que respondan a las necesidades</t>
  </si>
  <si>
    <t>Promover el desarrollo de tecnologías ecológicamente racionales y su transferencia, divulgación y difusión a los países en desarrollo en condiciones favorables, incluso en condiciones concesionarias y preferenciales, según lo convenido de mutuo acuerdo</t>
  </si>
  <si>
    <t>¿Ha notado alguna tendencia en la generación promedio de residuos por ciudadano en la ciudad desde 2015?</t>
  </si>
  <si>
    <t>BIENESTAR_Y_SALUD_FINANCIERA</t>
  </si>
  <si>
    <t>b.Adoptar medidas para asegurar el buen funcionamiento de los mercados de productos básicos alimentarios y sus derivados y facilitar el acceso oportuno a la información sobre los mercados, incluso sobre las reservas de alimentos, a n de ayudar a limitar la extrema volatilidad de los precios de los alimentos</t>
  </si>
  <si>
    <t>Lograr la cobertura sanitaria universal, incluida la protección contra los riesgos nancieros, el acceso a servicios de salud esenciales de calidad y el acceso a medicamentos y vacunas inocuos, e caces, asequibles y de calidad para todos</t>
  </si>
  <si>
    <t>a Construir y adecuar instalaciones educativas que tengan en cuenta las necesidades de los niños y las personas con discapacidad y las diferencias de género, y que ofrezcan entornos de aprendizaje seguros, no violentos, inclusivos y e caces para todos</t>
  </si>
  <si>
    <t>b Mejorar el uso de la tecnología instrumental, en particular la tecnología de la información y las comunicaciones, para promover el empoderamiento de las mujeres</t>
  </si>
  <si>
    <t>b Apoyar y fortalecer la participación de las comunidades locales en la mejora de la gestión del agua y el saneamiento</t>
  </si>
  <si>
    <t>Proteger los derechos laborales y promover un entorno de trabajo seguro y sin riesgos para todos los trabajadores, incluidos los trabajadores migrantes, en particular las mujeres migrantes y las personas con empleos precarios</t>
  </si>
  <si>
    <t>c Aumentar signi cativamente el acceso a la tecnología de la información y las comunicaciones y esforzarse por proporcionar acceso universal y asequible a Internet en los países menos adelantados de aquí a 2020</t>
  </si>
  <si>
    <t>a Aplicar el principio del trato especial y diferenciado para los países en desarrollo, en particular los países menos adelantados, de conformidad con los acuerdos de la Organización Mundial del Comercio</t>
  </si>
  <si>
    <t>a Apoyar los vínculos económicos, sociales y ambientales positivos entre las zonas urbanas, periurbanas y rurales fortaleciendo la plani cación del desarrollo nacional y regional</t>
  </si>
  <si>
    <t>De aquí a 2030, asegurar que las personas de todo el mundo tengan la información y los conocimientos pertinentes para el desarrollo sostenible y los estilos de vida en armonía con la naturaleza</t>
  </si>
  <si>
    <t>a Aumentar los conocimientos científicos, desarrollar la capacidad de investigación y transferir tecnología marina, teniendo en cuenta los Criterios y Directrices para la Transferencia de Tecnología Marina de la Comisión Oceanográfica Intergubernamental, a fin de mejorar la salud de los océanos y potenciar la contribución de la biodiversidad marina al desarrollo de los países en desarrollo, en particular los pequeños Estados insulares en desarrollo y los países menos adelantados</t>
  </si>
  <si>
    <t>De aquí a 2020, adoptar medidas para prevenir la introducción de especies exóticas invasoras y reducir signi cativamente sus efectos en los ecosistemas terrestres y acuáticos y controlar o erradicar las especies prioritarias</t>
  </si>
  <si>
    <t>Ampliar y fortalecer la participación de los países en desarrollo en las instituciones de gobernanza mundial</t>
  </si>
  <si>
    <t>Poner en pleno funcionamiento, a más tardar en 2017, el banco de tecnología y el mecanismo de apoyo a la creación de capacidad en materia de ciencia, tecnología e innovación para los países menos adelantados y aumentar la utilización de tecnologías instrumentales, en particular la tecnología de la información y las comunicaciones</t>
  </si>
  <si>
    <t>Total de proyectos</t>
  </si>
  <si>
    <t>De aquí a 2030, reducir considerablemente el número de muertes y enfermedades causadas por productos químicos peligrosos y por la polución y contaminación del aire, el agua y el suelo</t>
  </si>
  <si>
    <t>b De aquí a 2020, aumentar considerablemente a nivel mundial el número de becas disponibles para los países en desarrollo, en particular los países menos adelantados, los pequeños Estados insulares en desarrollo y los países africanos, a n de que sus estudiantes puedan matricularse en programas de enseñanza superior, incluidos programas de formación profesional y programas técnicos, cientí cos, de ingeniería y de tecnología de la información y las comunicaciones, de países desarrollados y otros países en desarrollo</t>
  </si>
  <si>
    <t>c Aprobar y fortalecer políticas acertadas y leyes aplicables para promover la igualdad de género y el empoderamiento de todas las mujeres y las niñas a todos los niveles</t>
  </si>
  <si>
    <t>De aquí a 2030, elaborar y poner en práctica políticas encaminadas a promover un turismo sostenible que cree puestos de trabajo y promueva la cultura y los productos locales</t>
  </si>
  <si>
    <t>b Fomentar la asistencia o cial para el desarrollo y las corrientes nancieras, incluida la inversión extranjera directa, para los Estados con mayores necesidades, en particular los países menos adelantados, los países africanos, los pequeños Estados insulares en desarrollo y los países en desarrollo sin litoral, en consonancia con sus planes y programas nacionales</t>
  </si>
  <si>
    <t>b De aquí a 2020, aumentar considerablemente el número de ciudades y asentamientos humanos que adoptan e implementan políticas y planes integrados para promover la inclusión, el uso e ciente de los recursos, la mitigación del cambio climático y la adaptación a él y la resiliencia ante los desastres, y desarrollar y poner en práctica, en consonancia con el Marco de Sendai para la Reducción del Riesgo de Desastres 2015-2030, la gestión integral de los riesgos de desastre a todos los niveles</t>
  </si>
  <si>
    <t>a Ayudar a los países en desarrollo a fortalecer su capacidad cientí ca y tecnológica para avanzar hacia modalidades de consumo y producción más sostenibles</t>
  </si>
  <si>
    <t>b Facilitar el acceso de los pescadores artesanales a los recursos marinos y los mercados</t>
  </si>
  <si>
    <t>De aquí a 2020, integrar los valores de los ecosistemas y la biodiversidad en la plani cación, los procesos de desarrollo, las estrategias de reducción de la pobreza y la contabilidad nacionales y locales</t>
  </si>
  <si>
    <t>De aquí a 2030, proporcionar acceso a una identidad jurídica para todos, en particular mediante el registro de nacimientos</t>
  </si>
  <si>
    <t>Aumentar el apoyo internacional para realizar actividades de creación de capacidad e caces y especí cas en los países en desarrollo a n de respaldar los planes nacionales de implementación de todos los Objetivos de Desarrollo Sostenible, incluso mediante la cooperación Norte-Sur, Sur-Sur y triangular</t>
  </si>
  <si>
    <t>Cantidad de dimensiones abordadas</t>
  </si>
  <si>
    <t>a Fortalecer la aplicación del Convenio Marco de la Organización Mundial de la Salud para el Control del Tabaco en todos los países, según proceda</t>
  </si>
  <si>
    <t>c De aquí a 2030, aumentar considerablemente la oferta de docentes cali cados, incluso mediante la cooperación internacional para la formación de docentes en los países en desarrollo, especialmente los países menos adelantados y los pequeños Estados insulares en desarrollo</t>
  </si>
  <si>
    <t>Fortalecer la capacidad de las instituciones financieras nacionales para fomentar y ampliar el acceso a los servicios bancarios, financieros y de seguros para todos</t>
  </si>
  <si>
    <t>c De aquí a 2030, reducir a menos del 3% los costos de transacción de las remesas de los migrantes y eliminar los corredores de remesas con un costo superior al 5%</t>
  </si>
  <si>
    <t>c Proporcionar apoyo a los países menos adelantados, incluso mediante asistencia nanciera y técnica, para que puedan construir edi cios sostenibles y resilientes utilizando materiales locales</t>
  </si>
  <si>
    <t>b Elaborar y aplicar instrumentos para vigilar los efectos en el desarrollo sostenible, a n de lograr un turismo sostenible que cree puestos de trabajo y promueva la cultura y los productos locales</t>
  </si>
  <si>
    <t>c Mejorar la conservación y el uso sostenible de los océanos y sus recursos aplicando el derecho internacional re ejado en la Convención de las Naciones Unidas sobre el Derecho del Mar, que constituye el marco jurídico para la conservación y la utilización sostenible de los océanos y sus recursos, como se recuerda en el párrafo 158 del documento “El futuro que queremos”</t>
  </si>
  <si>
    <t>a Movilizar y aumentar signi cativamente los recursos nancieros procedentes de todas las fuentes para conservar y utilizar de forma sostenible la biodiversidad y los ecosistemas</t>
  </si>
  <si>
    <t>Garantizar el acceso público a la información y protegerlas libertades fundamentales, de conformidad con las leyes nacionales y los acuerdos internacionales</t>
  </si>
  <si>
    <t>Promover un sistema de comercio multilateral universal, basado en normas, abierto, no discriminatorio y equitativo en el marco de la Organización Mundial del Comercio, incluso mediante la conclusión de las negociaciones en el marco del Programa de Doha para el Desarrollo</t>
  </si>
  <si>
    <t>SUM de Total Meta proyectada</t>
  </si>
  <si>
    <t>PRODUCT de Avance real</t>
  </si>
  <si>
    <t>Cantidad de objetivos abordados</t>
  </si>
  <si>
    <t>b Apoyar las actividades de investigación y desarrollo de vacunas y medicamentos contra las enfermedades transmisibles y no transmisibles que afectan primordialmente a los países en desarrollo y facilitar el acceso a medicamentos y vacunas esenciales asequibles de conformidad con la Declaración relativa al Acuerdo sobre los Aspectos de los Derechos de Propiedad Intelectual Relacionados con el Comercio y la Salud Pública, en la que se a rma el derecho de los países en desarrollo a utilizar al máximo las disposiciones del Acuerdo sobre los Aspectos de los Derechos de Propiedad Intelectual Relacionados con el Comercio respecto a la exibilidad para proteger la salud pública y, en particular, proporcionar acceso a los medicamentos para todos</t>
  </si>
  <si>
    <t>a Aumentar el apoyo a la iniciativa de ayuda para el comercio en los países en desarrollo, en particular los países menos adelantados, incluso mediante el Marco Integrado Mejorado para la Asistencia Técnica a los Países Menos Adelantados en Materia de Comercio</t>
  </si>
  <si>
    <t>c Racionalizar los subsidios ine cientes a los combustibles fósiles que fomentan el consumo antieconómico eliminando las distorsiones del mercado, de acuerdo con las circunstancias nacionales, incluso mediante la reestructuración de los sistemas tributarios y la eliminación gradual de los subsidios perjudiciales, cuando existan, para re ejar su impacto ambiental, teniendo plenamente en cuenta las necesidades y condiciones especí cas de los países en desarrollo y minimizando los posibles efectos adversos en su desarrollo, de manera que se proteja a los pobres y a las comunidades afectadas</t>
  </si>
  <si>
    <t>b Movilizar recursos considerables de todas las fuentes y a todos los niveles para nanciar la gestión forestal sostenible y proporcionar incentivos adecuados a los países en desarrollo para que promuevan dicha gestión, en particular con miras a la conservación y la reforestación</t>
  </si>
  <si>
    <t>a Fortalecer las instituciones nacionales pertinentes, incluso mediante la cooperación internacional, para crear a todos los niveles, particularmente en los países en desarrollo, la capacidad de prevenir la violencia y combatir el terrorismo y la delincuencia</t>
  </si>
  <si>
    <t>Aumentar signi cativamente las exportaciones de los países en desarrollo, en particular con miras a duplicar la participación de los países menos adelantados en las exportaciones mundiales de aquí a 2020</t>
  </si>
  <si>
    <t>Presupuesto</t>
  </si>
  <si>
    <t>c Aumentar considerablemente la nanciación de la salud y la contratación, el perfeccionamiento, la capacitación y la retención del personal sanitario en los países en desarrollo, especialmente en los países menos adelantados y los pequeños Estados insulares en desarrollo</t>
  </si>
  <si>
    <t>b De aquí a 2020, desarrollar y poner en marcha una estrategia mundial para el empleo de los jóvenes y aplicar el Pacto Mundial para el Empleo de la Organización Internacional del Trabajo</t>
  </si>
  <si>
    <t>c Aumentar el apoyo mundial a la lucha contra la caza furtiva y el trá co de especies protegidas, incluso aumentando la capacidad de las comunidades locales para perseguir oportunidades de subsistencia sostenibles</t>
  </si>
  <si>
    <t>b Promover y aplicar leyes y políticas no discriminatorias en favor del desarrollo sostenible</t>
  </si>
  <si>
    <t>Lograr la consecución oportuna del acceso a los mercados libre de derechos y contingentes de manera duradera para todos los países menos adelantados, conforme a las decisiones de la Organización Mundial del Comercio, incluso velando por que las normas de origen preferenciales aplicables a las importaciones de los países menos adelantados sean transparentes y sencillas y contribuyan a facilitar el acceso a los mercados</t>
  </si>
  <si>
    <t>d Reforzar la capacidad de todos los países, en particular los países en desarrollo, en materia de alerta temprana, reducción de riesgos y gestión de los riesgos para la salud nacional y mundial</t>
  </si>
  <si>
    <t>Aumentarla estabilidad macroeconómica mundial, incluso mediante la coordinación y coherencia de las políticas</t>
  </si>
  <si>
    <t>Mejorar la coherencia de las políticas para el desarrollo sostenible</t>
  </si>
  <si>
    <t>Respetar el margen normativo y el liderazgo de cada país para establecer y aplicar políticas de erradicación de la pobreza y desarrollo sostenible</t>
  </si>
  <si>
    <t>Mejorar la Alianza Mundial para el Desarrollo Sostenible, complementada por alianzas entre múltiples interesados que movilicen e intercambien conocimientos, especialización, tecnología y recursos nancieros, a n de apoyar el logro de los Objetivos de Desarrollo Sostenible en todos los países, particularmente los países en desarrollo</t>
  </si>
  <si>
    <t>Fomentar y promover la constitución de alianzas e caces en las esferas pública, público-privada y de la sociedad civil, aprovechando la experiencia y las estrategias de obtención de recursos de las alianzas</t>
  </si>
  <si>
    <t>Cantidad de proyectos que abordan ODS</t>
  </si>
  <si>
    <t>De aquía 2020,mejorar el apoyo a la creación de capacidad prestado a los países en desarrollo, incluidos los países menos adelantados y los pequeños Estados insulares en desarrollo, para aumentar signi cativamente la disponibilidad de datos oportunos, ables y de gran calidad desglosados por ingresos, sexo, edad, raza, origen étnico, estatus migratorio, discapacidad, ubicación geográ ca y otras características pertinentes en los contextos nacionales</t>
  </si>
  <si>
    <t>Cantidad de ODS abordados</t>
  </si>
  <si>
    <t>De aquía 2030,aprovechar las iniciativas existentes para elaborar indicadores que permitan medir los progresos en materia de desarrollo sostenible y complementen el producto interno bruto, y apoyar la creación de capacidad estadística en los países en desarrollo</t>
  </si>
  <si>
    <r>
      <rPr>
        <rFont val="Barlow"/>
        <b/>
        <color rgb="FF45818E"/>
        <sz val="24.0"/>
      </rPr>
      <t>COSTOS</t>
    </r>
    <r>
      <rPr>
        <rFont val="Barlow"/>
        <b val="0"/>
        <color rgb="FF45818E"/>
        <sz val="24.0"/>
      </rPr>
      <t xml:space="preserve"> GIRSU</t>
    </r>
  </si>
  <si>
    <t>Costos operativos / Gastos mensuales - En pesos por mes:</t>
  </si>
  <si>
    <t>Indicar costos de cada una de las etapas de GIRSU (recolección convencional o selectiva; procesamiento; disposición final) por cada cuenta de gasto (personal; servicios de terceros; materiales de consumos; mantenimiento; y gastos generales)</t>
  </si>
  <si>
    <t>Si el municipio cuenta con maquinaria propia, indicar inventario de la misma en la siguiente solapa "Maquinaria disponible".</t>
  </si>
  <si>
    <t>Indicar los costos en pesos mensuales</t>
  </si>
  <si>
    <t>Indicar mes de referencia de los costos relevados en esta pestaña:</t>
  </si>
  <si>
    <t>Son costos de xx del 2023</t>
  </si>
  <si>
    <t>Costos mensuales de Recolección Convencional</t>
  </si>
  <si>
    <t>Comentarios:</t>
  </si>
  <si>
    <t>Costo total en pesos mensual</t>
  </si>
  <si>
    <t>Recolección convencional de RSU (sin incluir generadores que se autogestionan su GIRSU)</t>
  </si>
  <si>
    <t>Personal y gastos (personal asignado directamente a estos servicios)</t>
  </si>
  <si>
    <t xml:space="preserve">Personal propio </t>
  </si>
  <si>
    <t>&lt;Agregar comentarios en caso de ser necesario&gt;</t>
  </si>
  <si>
    <t>Personal empleado (personal subcontratado)</t>
  </si>
  <si>
    <t>Servicios de terceros (recolección/transporte de RSU, alquiler de vehículos, otros)</t>
  </si>
  <si>
    <t>Materiales de consumo (incluidos los combustibles)</t>
  </si>
  <si>
    <t>Mantenimiento</t>
  </si>
  <si>
    <t>Gastos generales</t>
  </si>
  <si>
    <t>Gastos extraordinarios</t>
  </si>
  <si>
    <t>Costos mensuales de Recolección Selectiva</t>
  </si>
  <si>
    <t>Recolección Selectiva</t>
  </si>
  <si>
    <t>Servicios de terceros (recogida/transporte de RSU, alquiler de vehículos, otros)</t>
  </si>
  <si>
    <t>Costos mensuales de Recolección de Voluminosos</t>
  </si>
  <si>
    <t>Recolección de Residuos Especiales/Voluminosos</t>
  </si>
  <si>
    <t>Gastos extraordinarios/Servicios especiales</t>
  </si>
  <si>
    <t xml:space="preserve">Costos mensuales de Planta de procesamiento de materiales reciclables </t>
  </si>
  <si>
    <t xml:space="preserve">Planta de procesamiento de materiales reciclables </t>
  </si>
  <si>
    <t>Servicios de terceros (recolección, alquiler de vehículos, otros)</t>
  </si>
  <si>
    <t>Materiales de consumo</t>
  </si>
  <si>
    <t>Costos mensuales de Planta de procesamiento de organicos</t>
  </si>
  <si>
    <t>Planta de procesamiento de materiales organicos</t>
  </si>
  <si>
    <t>Costos mensuales de Unidades de disposición final - Relleno Sanitario y Vertedero</t>
  </si>
  <si>
    <t>Como funciona el pago por la disposición final? Monto fijo? Variable? Describir:</t>
  </si>
  <si>
    <t>Unidades de disposición final - Relleno Sanitario y Vertedero</t>
  </si>
  <si>
    <t>Servicios de terceros (recogida y transporte de RDO, RCC y Volmoso)</t>
  </si>
  <si>
    <t>Pregunta</t>
  </si>
  <si>
    <t>Sistemas de recolecccion convencional</t>
  </si>
  <si>
    <t>Origen</t>
  </si>
  <si>
    <t>Sistemas de recolecccion selectiva</t>
  </si>
  <si>
    <t>Sistemas de gestion</t>
  </si>
  <si>
    <t>Frecuencia de recoleccion</t>
  </si>
  <si>
    <t>Residuos especiales</t>
  </si>
  <si>
    <t>Cantidad de plantas de separacion</t>
  </si>
  <si>
    <t>Cantidad de plantas de organicos</t>
  </si>
  <si>
    <t>Maquinaria disponible - Recolección</t>
  </si>
  <si>
    <t>Maquinaria disponible - Disp Final</t>
  </si>
  <si>
    <t>Maquinaria disponible Planta de separación</t>
  </si>
  <si>
    <t>Si</t>
  </si>
  <si>
    <t>Puerta a puerta</t>
  </si>
  <si>
    <t>Domiciliario</t>
  </si>
  <si>
    <t>Cooperativas</t>
  </si>
  <si>
    <t>Diaria</t>
  </si>
  <si>
    <t>Orgánicos</t>
  </si>
  <si>
    <t>Camión compactador - Carga Trasera</t>
  </si>
  <si>
    <t>Topadora</t>
  </si>
  <si>
    <t>Cargadora</t>
  </si>
  <si>
    <t>No</t>
  </si>
  <si>
    <t>Contenedores</t>
  </si>
  <si>
    <t>Gran generador</t>
  </si>
  <si>
    <t>Privado</t>
  </si>
  <si>
    <t>6 veces por semana</t>
  </si>
  <si>
    <t>Voluminosos</t>
  </si>
  <si>
    <t>Camión compactador - Carga Lateral</t>
  </si>
  <si>
    <t>Tracker</t>
  </si>
  <si>
    <t>Autoelevador</t>
  </si>
  <si>
    <t>Hibrido</t>
  </si>
  <si>
    <t>N/A</t>
  </si>
  <si>
    <t>Puntos de recepción</t>
  </si>
  <si>
    <t>Publico</t>
  </si>
  <si>
    <t>5 veces por semana</t>
  </si>
  <si>
    <t>Forestales</t>
  </si>
  <si>
    <t>Mas de 2</t>
  </si>
  <si>
    <t>Camiones automaticos</t>
  </si>
  <si>
    <t>Chipeadora</t>
  </si>
  <si>
    <t>Otro (Aclarar)</t>
  </si>
  <si>
    <t>Recuperadores Urbanos</t>
  </si>
  <si>
    <t>4 veces por semana</t>
  </si>
  <si>
    <t>Residuos de Construcción y Demolición (RCD)</t>
  </si>
  <si>
    <t>Más de 3</t>
  </si>
  <si>
    <t>Camión roll off</t>
  </si>
  <si>
    <t>Balanza de camion</t>
  </si>
  <si>
    <t>Palas</t>
  </si>
  <si>
    <t>Otros (aclarar)</t>
  </si>
  <si>
    <t>3 veces por semana</t>
  </si>
  <si>
    <t>Neumaticos Fuera de Uso (NFU)</t>
  </si>
  <si>
    <t>Camión con caja abierta</t>
  </si>
  <si>
    <t>Cargadora Frontal</t>
  </si>
  <si>
    <t>Linea de separación</t>
  </si>
  <si>
    <t>2 veces por semana</t>
  </si>
  <si>
    <t>Otros (Aclarar)</t>
  </si>
  <si>
    <t>Tractor con acoplado</t>
  </si>
  <si>
    <t>Camion Volcador</t>
  </si>
  <si>
    <t>1 vez por semana</t>
  </si>
  <si>
    <t>Barredora</t>
  </si>
  <si>
    <t>Camiones</t>
  </si>
  <si>
    <t>Camiones con caja compactadora</t>
  </si>
  <si>
    <t>Balanza</t>
  </si>
  <si>
    <t>Trommel</t>
  </si>
  <si>
    <t>Trituradora de vidrio</t>
  </si>
  <si>
    <t xml:space="preserve">Prensa vertical </t>
  </si>
  <si>
    <t>Prensa horizontal</t>
  </si>
  <si>
    <t>Apiladora manual</t>
  </si>
  <si>
    <t>MUNICIPIO DE XXX
 GIRSU</t>
  </si>
  <si>
    <t>PAQUETE DE DATOS</t>
  </si>
  <si>
    <t>ÍNDICE DE AUTOEVALUACIÓN</t>
  </si>
  <si>
    <t>Primera actualización del valor del indicador</t>
  </si>
  <si>
    <t>Segunda actualización del valor del indicador</t>
  </si>
  <si>
    <t>Tercera actualización del valor del indicador</t>
  </si>
  <si>
    <t>Cuarta actualización del valor del indicador</t>
  </si>
  <si>
    <t>Quinta actualización del valor del indicador</t>
  </si>
  <si>
    <t>Sexta actualización del valor del indicador</t>
  </si>
  <si>
    <t>Séptima actualización del valor del indicador</t>
  </si>
  <si>
    <t>Comparación entre el avance proyectado del indicador sobre la meta propuesta</t>
  </si>
  <si>
    <t>Dimensión asociada al índice</t>
  </si>
  <si>
    <t>Dato o información que sirve para conocer o valorar las características y los cambios de un hecho o para determinar su evolución futura</t>
  </si>
  <si>
    <t>Proyecto que impacta en el avance del indicador</t>
  </si>
  <si>
    <t>Instrumentos que me brindan la información y los datos que necesito</t>
  </si>
  <si>
    <t>Categorización de indicadores: de impacto, de resultado, de procuto.</t>
  </si>
  <si>
    <t>Período de tiempo determinado para la actualización del dato</t>
  </si>
  <si>
    <t>Instrumento utilizado para la recolección de la información</t>
  </si>
  <si>
    <t>Persona o área encargada de recolectar la información en tiempo y forma</t>
  </si>
  <si>
    <t>Línea de base</t>
  </si>
  <si>
    <t>1º medición - JUNIO</t>
  </si>
  <si>
    <t>2º medición - JULIO</t>
  </si>
  <si>
    <t>3º medición - AGOSTO</t>
  </si>
  <si>
    <t>4º - SEPTIEMBRE</t>
  </si>
  <si>
    <t>5º medición - OCTUBRE</t>
  </si>
  <si>
    <t>6º medición - NOVIEMBRE</t>
  </si>
  <si>
    <t>7º medición - DICIEMBRE</t>
  </si>
  <si>
    <t>Análisis de avances y resultado</t>
  </si>
  <si>
    <t>Dimensión</t>
  </si>
  <si>
    <t>Proyecto asociado</t>
  </si>
  <si>
    <t>Fuente</t>
  </si>
  <si>
    <t>Tipo de indicador</t>
  </si>
  <si>
    <t>Frecuencia de medición</t>
  </si>
  <si>
    <t>Medio de verificación</t>
  </si>
  <si>
    <t>Responsable de la recolección</t>
  </si>
  <si>
    <t>Fecha</t>
  </si>
  <si>
    <t>Valor</t>
  </si>
  <si>
    <t>Proyectada</t>
  </si>
  <si>
    <t>Real</t>
  </si>
  <si>
    <t>Total Meta proyectada</t>
  </si>
  <si>
    <t>Avance real</t>
  </si>
  <si>
    <t>% de avance</t>
  </si>
  <si>
    <t>INFORMACIÓN</t>
  </si>
  <si>
    <t>Ejemplo</t>
  </si>
  <si>
    <t>PLANIFICACIÓN</t>
  </si>
  <si>
    <t>Si el municipio cuenta con un Plan de Gestión Integral de RSU, ¿qué años cubre el plan? (por ejemplo, 2018-2022)</t>
  </si>
  <si>
    <t>Si el municipio cuenta con un Plan de Gestión Integral de RSU, el Plan establece objetivos y metas cuantificadas para aumentar los desechos desviados del relleno sanitario por año?</t>
  </si>
  <si>
    <t>¿Cuáles son las barreras a la hora de alcanzar los objetivos y metas del plan?</t>
  </si>
  <si>
    <t>¿En qué se asocia el municipio con otros municipios de la región?
 (Seleccione todo lo que corresponda)</t>
  </si>
  <si>
    <t>¿Cómo otorga el municipio incentivos para la reducción de residuos de los hogares?</t>
  </si>
  <si>
    <t>¿Qué instrumentos utiliza para accionar cuando los grandes generadores no cumplen con los programas de reducción?</t>
  </si>
  <si>
    <t>Si el municipio realiza campañas de educación ambiental, ¿a través de qué canales de comunicación anima a la ciudadanía / los hogares a separar los residuos?
 (Seleccione todas las que correspondan)</t>
  </si>
  <si>
    <t>Si el municipio realiza campañas de educación ambiental, ¿a través de qué canales de comunicación anima a los grandes generadores a separar los residuos?
 (Seleccione todas las que correspondan)</t>
  </si>
  <si>
    <t>¿El municipio cuenta con un equipo / personas dedicadas a la comunicación de la gestión de residuos? (por ejemplo, diseñadores gráficos, fotógrafos, capacidades multimedia)</t>
  </si>
  <si>
    <t>¿Cuántas personas (en equivalente trabajando a tiempo completo) forman parte de este equipo?</t>
  </si>
  <si>
    <t>RECOLECCIÓN, TRANSPORTE Y TRANSFERENCIA</t>
  </si>
  <si>
    <t>¿Qué materiales recuperan? Seleccione todos los que corresponda</t>
  </si>
  <si>
    <t>¿Cómo se recogen los residuos plásticos?</t>
  </si>
  <si>
    <t>¿Cómo se recolecta el papel y el cartón?</t>
  </si>
  <si>
    <t>¿Cómo se recolectan otros materiales reciclables? (por ejemplo, vidrio, metales)</t>
  </si>
  <si>
    <t>¿Separan TetraBrik?</t>
  </si>
  <si>
    <t>¿Separan PET?</t>
  </si>
  <si>
    <t>Si sí, ¿cuánto plástico PET recuperan?</t>
  </si>
  <si>
    <t>TRATAMIENTO Y VALORIZACIÓN</t>
  </si>
  <si>
    <t>¿Cuántas toneladas de residuos (RSU) del municipio se procesan en instalaciones de tratamiento o acondicionamiento en 2020? (o 2019 si no tiene 2020)</t>
  </si>
  <si>
    <t>¿Cuántas toneladas de RSU se recuperaron en 2020 por las cooperativas u otras organizaciones sociales en la ciudad? (o 2019 si no tiene 2020)</t>
  </si>
  <si>
    <t>¿Cuántas instalaciones de recuperación de materiales (IRM), Planta de tratamiento, de acondicionamiento o planta de separación utiliza el municipio?</t>
  </si>
  <si>
    <t>¿Cuántas plantas de compostaje / tratamiento de residuos orgánicos utiliza el municipio?</t>
  </si>
  <si>
    <t>#¡DIV/0!</t>
  </si>
  <si>
    <t>¿Cuántas instalaciones de conversión de residuos en energía (incinerador) utiliza el municipio?</t>
  </si>
  <si>
    <t>¿Cuántas plantas de recuperación de áridos utiliza el municipio?</t>
  </si>
  <si>
    <t>¿Cuántas plantas de recuperación de podas utiliza el municipio?</t>
  </si>
  <si>
    <t>¿Cuenta con otra planta para el tratamiento / acondicionamiento de residuos? Si sí, ¿Cuál?</t>
  </si>
  <si>
    <t>Utilizan un software para registrar los materiales que ingresan a la planta de RSU y registrar su peso?</t>
  </si>
  <si>
    <t>Utilizan algún software para registrar los materiales vendidos en la planta de RSU y gestionar los ingresos y flujo de caja?</t>
  </si>
  <si>
    <t>Utilizan alguna otra herramienta alternativa? ¿Cuál?</t>
  </si>
  <si>
    <t>Les interesaría contar con un software que les permita optimizar estos registros?</t>
  </si>
  <si>
    <t>¿Qué requerimientos les parece que tiene que tener este software?</t>
  </si>
  <si>
    <t>PRESUPUESTO Y CONTRATACIÓN</t>
  </si>
  <si>
    <t>¿Cuál fue el monto total del presupuesto de GIRSU en 2020? (En pesos argentinos a nivel 31 de diciembre de 2020. Si los datos de 2020 no están disponibles, complete con los datos de 2019 a nivel 31 de diciembre de 2019)</t>
  </si>
  <si>
    <t>¿Cuál fue el gasto total en GIRSU como % del presupuesto anual total del municipio en 2020? (Si los datos de 2020 no están disponibles, complete con los datos de 2019 a nivel 31 de diciembre de 2019)</t>
  </si>
  <si>
    <t>¿Se utilizan otros presupuestos municipales / provinciales para cubrir alguno de los costos asociados a la GIRSU?</t>
  </si>
  <si>
    <t>¿El municipio tiene contrato(s) con una o múltiples empresa(s) privada(s) para la gestión de residuos de los hogares?</t>
  </si>
  <si>
    <t>Si el municipio tiene contrato (s) con una o múltiples empresa(s) privada(s) para la gestión de residuos de los hogares, ¿sabe qué parte de los costos de GIRSU están cubiertos por dichos contratos?</t>
  </si>
  <si>
    <t>¿El municipio tiene un contrato con una (o múltiples) empresas privadas para la gestión de residuos de grandes generadoras (empresas)?</t>
  </si>
  <si>
    <t>¿Cómo se cobran las tarifas de GIRSU para hogares?</t>
  </si>
  <si>
    <t>¿Cuál es la duración en años del mayor contrato (en valor económico) con una empresa privada?</t>
  </si>
  <si>
    <t>¿En qué año vence o se renegocia este mayor contrato?</t>
  </si>
  <si>
    <t>DESAFIOS Y OPORTUNIDADES</t>
  </si>
  <si>
    <t>¿Está satisfecho con el sistema de gestión de residuos de su municipio?</t>
  </si>
  <si>
    <t>¿Cuáles son las mayores barreras que impiden una gestión de residuos más sostenible en el municipio?
 (seleccione todas las que correspondan)</t>
  </si>
  <si>
    <t>¿El municipio ha introducido y/o está introduciendo alguno de estos programas para mejorar la gestión / reciclaje de residuos?
 (Seleccione todas las que correspondan)</t>
  </si>
  <si>
    <t>¿La mejora de reciclaje de residuos está entre las 5 principales prioridades estratégicas para el municipio en los próximos 3 años?</t>
  </si>
  <si>
    <t>¿Cuáles son los principales objetivos del reciclaje en el municipio durante los próximos 1-2 años? (Seleccione todas las que correspondan)</t>
  </si>
  <si>
    <t>Si el municipio lanzara un programa de gestión de residuos / economía circular / reciclaje, ¿cuántas personas (equivalente a personas trabajando a tiempo completo) tendría hoy disponibles para trabajar en el programa?</t>
  </si>
  <si>
    <t>Si el municipio lanzara un programa de gestión de residuos / economía circular / reciclaje, ¿estaría dispuesto a contratar nuevas personas para que el programa fuera exitoso? (por ejemplo, personal de GIRSU, agentes de cambio, trabajadores de la planta de clasificación)</t>
  </si>
  <si>
    <t>¿Qué temas relacionados con la gestión de residuos le interesaría más al municipio abordar?</t>
  </si>
  <si>
    <t>N°</t>
  </si>
  <si>
    <t>Nombre</t>
  </si>
  <si>
    <t>Descripción</t>
  </si>
  <si>
    <t>Plazo</t>
  </si>
  <si>
    <t>Estudio de la información proporcionada en proyectar:</t>
  </si>
  <si>
    <t>Lectura y análisis de proyectos seleccionados. Listar preguntas para referentes del proyecto. Primera identificación de oportunidades de mejora.</t>
  </si>
  <si>
    <t>1 semana</t>
  </si>
  <si>
    <t>Entrevistas con las áreas responsables del proyecto:</t>
  </si>
  <si>
    <t>Junto a referentes de coordinación y utilizando el guión de entrevistas + preguntas identificadas en actividad anterior entrevistar a responsables de los proyectos</t>
  </si>
  <si>
    <t>2 semanas</t>
  </si>
  <si>
    <t>Informe de oportunidades de mejora</t>
  </si>
  <si>
    <t>Breve resumen por área del estado y mejoras identificadas</t>
  </si>
  <si>
    <t>Revisión de propósito del proyecto</t>
  </si>
  <si>
    <t>Entrevista con el área utilizando herramientas como escalera de abstracción y camino del usuario</t>
  </si>
  <si>
    <t>Revisión de hitos</t>
  </si>
  <si>
    <t>En base al camino del usuario y herramientas de prototipado, comprender si los hitos/actividades listados se encuentran completos o es necesario agregar etapas</t>
  </si>
  <si>
    <t>Revisión de indicadores</t>
  </si>
  <si>
    <t>Enriquecer indicadores que permitan monitorear y medir el alcance de cada proyecto</t>
  </si>
  <si>
    <t>Análisis equipo RIL</t>
  </si>
  <si>
    <t>Trabajar con facilitadoras especialistas en cada temática para detectar mejoras en proyectos</t>
  </si>
  <si>
    <t>Intercambios con ciudades referentes</t>
  </si>
  <si>
    <t>Generar intercambios entre los equipos responsables del proyecto y equipos de otros gobiernos locales con el objetivo de conocer buenas prácticas y casos de éxito.</t>
  </si>
  <si>
    <t>Nueva ficha de proyecto</t>
  </si>
  <si>
    <t>Impactar los cambios detectados en Proyectar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</si>
</sst>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quot;$&quot;#,##0"/>
    <numFmt numFmtId="166" formatCode="#,##0_ ;[Red]\-#,##0\ "/>
  </numFmts>
  <fonts count="38">
    <font>
      <sz val="10.0"/>
      <color rgb="FF000000"/>
      <name val="Arial"/>
      <scheme val="minor"/>
    </font>
    <font>
      <b/>
      <sz val="9.0"/>
      <color rgb="FF000000"/>
      <name val="Calibri"/>
    </font>
    <font>
      <b/>
      <color rgb="FF000000"/>
      <name val="Calibri"/>
    </font>
    <font>
      <b/>
      <color rgb="FF000000"/>
      <name val="&quot;Avenir LT Std 45 Book&quot;"/>
    </font>
    <font>
      <b/>
      <sz val="11.0"/>
      <color rgb="FF000000"/>
      <name val="&quot;Avenir LT Std 45 Book&quot;"/>
    </font>
    <font>
      <sz val="11.0"/>
      <color rgb="FF000000"/>
      <name val="Calibri"/>
    </font>
    <font>
      <sz val="12.0"/>
      <color rgb="FF000000"/>
      <name val="Calibri"/>
    </font>
    <font>
      <sz val="9.0"/>
      <color rgb="FF000000"/>
      <name val="Calibri"/>
    </font>
    <font>
      <color rgb="FF000000"/>
      <name val="Calibri"/>
    </font>
    <font>
      <sz val="11.0"/>
      <color rgb="FF000000"/>
      <name val="&quot;Avenir LT Std 45 Book&quot;"/>
    </font>
    <font>
      <sz val="8.0"/>
      <color rgb="FF000000"/>
      <name val="&quot;Avenir LT Std 45 Book&quot;"/>
    </font>
    <font>
      <b/>
      <sz val="11.0"/>
      <color rgb="FF000000"/>
      <name val="Calibri"/>
    </font>
    <font>
      <sz val="9.0"/>
      <color rgb="FF000000"/>
      <name val="&quot;Avenir LT Std 45 Book&quot;"/>
    </font>
    <font>
      <color rgb="FF000000"/>
      <name val="&quot;Avenir LT Std 45 Book&quot;"/>
    </font>
    <font>
      <color theme="1"/>
      <name val="Arial"/>
      <scheme val="minor"/>
    </font>
    <font>
      <b/>
      <sz val="24.0"/>
      <color rgb="FF45818E"/>
      <name val="Barlow"/>
    </font>
    <font>
      <sz val="12.0"/>
      <color theme="1"/>
      <name val="Barlow"/>
    </font>
    <font>
      <color theme="1"/>
      <name val="Barlow"/>
    </font>
    <font>
      <sz val="12.0"/>
      <color theme="0"/>
      <name val="Barlow"/>
    </font>
    <font>
      <b/>
      <sz val="12.0"/>
      <color theme="1"/>
      <name val="Barlow"/>
    </font>
    <font/>
    <font>
      <sz val="12.0"/>
      <color rgb="FFFFFFFF"/>
      <name val="Barlow"/>
    </font>
    <font>
      <sz val="12.0"/>
      <color theme="1"/>
      <name val="Calibri"/>
    </font>
    <font>
      <sz val="11.0"/>
      <color theme="1"/>
      <name val="Calibri"/>
    </font>
    <font>
      <sz val="11.0"/>
      <color rgb="FF000000"/>
      <name val="Inconsolata"/>
    </font>
    <font>
      <sz val="11.0"/>
      <color theme="0"/>
      <name val="Barlow"/>
    </font>
    <font>
      <b/>
      <sz val="16.0"/>
      <color theme="0"/>
      <name val="Barlow"/>
    </font>
    <font>
      <b/>
      <sz val="12.0"/>
      <color theme="0"/>
      <name val="Barlow"/>
    </font>
    <font>
      <b/>
      <sz val="14.0"/>
      <color theme="0"/>
      <name val="Barlow"/>
    </font>
    <font>
      <sz val="11.0"/>
      <color rgb="FFAEAAAA"/>
      <name val="Barlow"/>
    </font>
    <font>
      <b/>
      <sz val="12.0"/>
      <color rgb="FFFFFFFF"/>
      <name val="Barlow"/>
    </font>
    <font>
      <b/>
      <sz val="12.0"/>
      <color rgb="FF808080"/>
      <name val="Barlow"/>
    </font>
    <font>
      <i/>
      <sz val="8.0"/>
      <color rgb="FF808080"/>
      <name val="Barlow"/>
    </font>
    <font>
      <sz val="11.0"/>
      <color rgb="FF000000"/>
      <name val="Barlow"/>
    </font>
    <font>
      <b/>
      <sz val="12.0"/>
      <color rgb="FF000000"/>
      <name val="Barlow"/>
    </font>
    <font>
      <sz val="9.0"/>
      <color theme="1"/>
      <name val="Barlow"/>
    </font>
    <font>
      <color rgb="FFFFFFFF"/>
      <name val="Arial"/>
    </font>
    <font>
      <color theme="1"/>
      <name val="Calibri"/>
    </font>
  </fonts>
  <fills count="16">
    <fill>
      <patternFill patternType="none"/>
    </fill>
    <fill>
      <patternFill patternType="lightGray"/>
    </fill>
    <fill>
      <patternFill patternType="solid">
        <fgColor rgb="FFC6E0B4"/>
        <bgColor rgb="FFC6E0B4"/>
      </patternFill>
    </fill>
    <fill>
      <patternFill patternType="solid">
        <fgColor rgb="FFDDF0F2"/>
        <bgColor rgb="FFDDF0F2"/>
      </patternFill>
    </fill>
    <fill>
      <patternFill patternType="solid">
        <fgColor rgb="FFDFE7EF"/>
        <bgColor rgb="FFDFE7EF"/>
      </patternFill>
    </fill>
    <fill>
      <patternFill patternType="solid">
        <fgColor rgb="FFFFFFFF"/>
        <bgColor rgb="FFFFFFFF"/>
      </patternFill>
    </fill>
    <fill>
      <patternFill patternType="solid">
        <fgColor rgb="FF45818E"/>
        <bgColor rgb="FF45818E"/>
      </patternFill>
    </fill>
    <fill>
      <patternFill patternType="solid">
        <fgColor rgb="FFD6DCE4"/>
        <bgColor rgb="FFD6DCE4"/>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F2F2F2"/>
        <bgColor rgb="FFF2F2F2"/>
      </patternFill>
    </fill>
    <fill>
      <patternFill patternType="solid">
        <fgColor rgb="FFFFF2CC"/>
        <bgColor rgb="FFFFF2CC"/>
      </patternFill>
    </fill>
    <fill>
      <patternFill patternType="solid">
        <fgColor rgb="FF002060"/>
        <bgColor rgb="FF002060"/>
      </patternFill>
    </fill>
    <fill>
      <patternFill patternType="solid">
        <fgColor rgb="FFE2EFDA"/>
        <bgColor rgb="FFE2EFDA"/>
      </patternFill>
    </fill>
    <fill>
      <patternFill patternType="solid">
        <fgColor rgb="FFA64D79"/>
        <bgColor rgb="FFA64D79"/>
      </patternFill>
    </fill>
  </fills>
  <borders count="16">
    <border/>
    <border>
      <left style="thin">
        <color rgb="FFFFFFFF"/>
      </left>
      <right style="thin">
        <color rgb="FFFFFFFF"/>
      </right>
      <top style="thin">
        <color rgb="FFFFFFFF"/>
      </top>
    </border>
    <border>
      <left style="thin">
        <color rgb="FFFFFFFF"/>
      </left>
      <right style="thin">
        <color rgb="FFFFFFFF"/>
      </right>
      <top style="thin">
        <color rgb="FFFFFFFF"/>
      </top>
      <bottom style="thin">
        <color rgb="FFFFFFFF"/>
      </bottom>
    </border>
    <border>
      <left style="thin">
        <color rgb="FFFFFFFF"/>
      </left>
      <right style="thin">
        <color rgb="FFFFFFFF"/>
      </right>
      <bottom style="thin">
        <color rgb="FFFFFFFF"/>
      </bottom>
    </border>
    <border>
      <bottom style="thin">
        <color rgb="FF000000"/>
      </bottom>
    </border>
    <border>
      <right style="thin">
        <color rgb="FF000000"/>
      </right>
    </border>
    <border>
      <right style="thin">
        <color rgb="FF000000"/>
      </right>
      <bottom style="thin">
        <color rgb="FF000000"/>
      </bottom>
    </border>
    <border>
      <right style="thin">
        <color rgb="FFFFFFFF"/>
      </right>
      <bottom style="thin">
        <color rgb="FFFFFFFF"/>
      </bottom>
    </border>
    <border>
      <right style="thin">
        <color rgb="FFFFFFFF"/>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FFFFFF"/>
      </left>
      <right style="thin">
        <color rgb="FFFFFFFF"/>
      </right>
    </border>
    <border>
      <right style="thin">
        <color rgb="FFFFFFFF"/>
      </right>
      <top style="thin">
        <color rgb="FFFFFFFF"/>
      </top>
    </border>
    <border>
      <left style="thin">
        <color rgb="FF000000"/>
      </left>
      <right style="thin">
        <color rgb="FF000000"/>
      </right>
      <bottom style="thin">
        <color rgb="FF000000"/>
      </bottom>
    </border>
  </borders>
  <cellStyleXfs count="1">
    <xf borderId="0" fillId="0" fontId="0" numFmtId="0" applyAlignment="1" applyFont="1"/>
  </cellStyleXfs>
  <cellXfs count="130">
    <xf borderId="0" fillId="0" fontId="0" numFmtId="0" xfId="0" applyAlignment="1" applyFont="1">
      <alignment readingOrder="0" shrinkToFit="0" vertical="bottom" wrapText="0"/>
    </xf>
    <xf borderId="0" fillId="2" fontId="1" numFmtId="0" xfId="0" applyAlignment="1" applyFill="1" applyFont="1">
      <alignment horizontal="center" readingOrder="0" shrinkToFit="0" wrapText="0"/>
    </xf>
    <xf borderId="0" fillId="2" fontId="2" numFmtId="0" xfId="0" applyAlignment="1" applyFont="1">
      <alignment shrinkToFit="0" wrapText="0"/>
    </xf>
    <xf borderId="0" fillId="2" fontId="2" numFmtId="0" xfId="0" applyAlignment="1" applyFont="1">
      <alignment horizontal="center" shrinkToFit="0" wrapText="0"/>
    </xf>
    <xf borderId="0" fillId="2" fontId="3" numFmtId="0" xfId="0" applyAlignment="1" applyFont="1">
      <alignment horizontal="center" shrinkToFit="0" wrapText="0"/>
    </xf>
    <xf borderId="0" fillId="2" fontId="4" numFmtId="0" xfId="0" applyAlignment="1" applyFont="1">
      <alignment horizontal="center" shrinkToFit="0" wrapText="0"/>
    </xf>
    <xf borderId="0" fillId="2" fontId="2" numFmtId="0" xfId="0" applyAlignment="1" applyFont="1">
      <alignment horizontal="center" readingOrder="0" shrinkToFit="0" wrapText="0"/>
    </xf>
    <xf borderId="0" fillId="3" fontId="5" numFmtId="0" xfId="0" applyAlignment="1" applyFill="1" applyFont="1">
      <alignment horizontal="left" readingOrder="0" shrinkToFit="0" vertical="bottom" wrapText="0"/>
    </xf>
    <xf borderId="0" fillId="2" fontId="5" numFmtId="0" xfId="0" applyAlignment="1" applyFont="1">
      <alignment shrinkToFit="0" vertical="bottom" wrapText="0"/>
    </xf>
    <xf borderId="0" fillId="0" fontId="6" numFmtId="0" xfId="0" applyAlignment="1" applyFont="1">
      <alignment horizontal="left" readingOrder="0" shrinkToFit="0" vertical="bottom" wrapText="0"/>
    </xf>
    <xf borderId="0" fillId="0" fontId="7" numFmtId="0" xfId="0" applyAlignment="1" applyFont="1">
      <alignment horizontal="center" readingOrder="0" shrinkToFit="0" wrapText="0"/>
    </xf>
    <xf borderId="0" fillId="0" fontId="7" numFmtId="0" xfId="0" applyAlignment="1" applyFont="1">
      <alignment horizontal="left" readingOrder="0" shrinkToFit="0" vertical="bottom" wrapText="0"/>
    </xf>
    <xf borderId="0" fillId="0" fontId="7" numFmtId="0" xfId="0" applyAlignment="1" applyFont="1">
      <alignment horizontal="left" readingOrder="0" shrinkToFit="0" wrapText="0"/>
    </xf>
    <xf borderId="0" fillId="0" fontId="5" numFmtId="0" xfId="0" applyAlignment="1" applyFont="1">
      <alignment horizontal="left" readingOrder="0" shrinkToFit="0" vertical="bottom" wrapText="0"/>
    </xf>
    <xf borderId="0" fillId="0" fontId="5" numFmtId="0" xfId="0" applyAlignment="1" applyFont="1">
      <alignment shrinkToFit="0" vertical="bottom" wrapText="0"/>
    </xf>
    <xf borderId="0" fillId="0" fontId="5" numFmtId="0" xfId="0" applyAlignment="1" applyFont="1">
      <alignment horizontal="right" readingOrder="0" shrinkToFit="0" vertical="bottom" wrapText="0"/>
    </xf>
    <xf borderId="0" fillId="0" fontId="8" numFmtId="0" xfId="0" applyAlignment="1" applyFont="1">
      <alignment shrinkToFit="0" vertical="bottom" wrapText="0"/>
    </xf>
    <xf borderId="0" fillId="0" fontId="8" numFmtId="0" xfId="0" applyAlignment="1" applyFont="1">
      <alignment horizontal="left" readingOrder="0" shrinkToFit="0" vertical="top" wrapText="0"/>
    </xf>
    <xf borderId="0" fillId="0" fontId="8" numFmtId="0" xfId="0" applyAlignment="1" applyFont="1">
      <alignment horizontal="right" readingOrder="0" shrinkToFit="0" vertical="bottom" wrapText="0"/>
    </xf>
    <xf borderId="0" fillId="0" fontId="8" numFmtId="0" xfId="0" applyAlignment="1" applyFont="1">
      <alignment horizontal="left" shrinkToFit="0" vertical="top" wrapText="0"/>
    </xf>
    <xf borderId="0" fillId="0" fontId="9" numFmtId="0" xfId="0" applyAlignment="1" applyFont="1">
      <alignment horizontal="left" readingOrder="0" shrinkToFit="0" wrapText="0"/>
    </xf>
    <xf borderId="0" fillId="0" fontId="6" numFmtId="0" xfId="0" applyAlignment="1" applyFont="1">
      <alignment shrinkToFit="0" wrapText="0"/>
    </xf>
    <xf borderId="1" fillId="0" fontId="5" numFmtId="0" xfId="0" applyAlignment="1" applyBorder="1" applyFont="1">
      <alignment shrinkToFit="0" vertical="bottom" wrapText="0"/>
    </xf>
    <xf borderId="0" fillId="0" fontId="9" numFmtId="0" xfId="0" applyAlignment="1" applyFont="1">
      <alignment shrinkToFit="0" wrapText="0"/>
    </xf>
    <xf borderId="2" fillId="0" fontId="7" numFmtId="0" xfId="0" applyAlignment="1" applyBorder="1" applyFont="1">
      <alignment shrinkToFit="0" vertical="top" wrapText="0"/>
    </xf>
    <xf borderId="0" fillId="0" fontId="10" numFmtId="0" xfId="0" applyAlignment="1" applyFont="1">
      <alignment horizontal="left" readingOrder="0" shrinkToFit="0" wrapText="0"/>
    </xf>
    <xf borderId="0" fillId="3" fontId="11" numFmtId="0" xfId="0" applyAlignment="1" applyFont="1">
      <alignment horizontal="left" readingOrder="0" shrinkToFit="0" vertical="bottom" wrapText="0"/>
    </xf>
    <xf borderId="0" fillId="4" fontId="2" numFmtId="0" xfId="0" applyAlignment="1" applyFill="1" applyFont="1">
      <alignment horizontal="center" shrinkToFit="0" wrapText="0"/>
    </xf>
    <xf borderId="0" fillId="0" fontId="7" numFmtId="0" xfId="0" applyAlignment="1" applyFont="1">
      <alignment shrinkToFit="0" vertical="top" wrapText="0"/>
    </xf>
    <xf borderId="3" fillId="0" fontId="7" numFmtId="0" xfId="0" applyAlignment="1" applyBorder="1" applyFont="1">
      <alignment horizontal="left" readingOrder="0" shrinkToFit="0" vertical="bottom" wrapText="0"/>
    </xf>
    <xf borderId="0" fillId="5" fontId="8" numFmtId="0" xfId="0" applyAlignment="1" applyFill="1" applyFont="1">
      <alignment shrinkToFit="0" vertical="bottom" wrapText="0"/>
    </xf>
    <xf borderId="0" fillId="0" fontId="5" numFmtId="9" xfId="0" applyAlignment="1" applyFont="1" applyNumberFormat="1">
      <alignment horizontal="right" readingOrder="0" shrinkToFit="0" vertical="bottom" wrapText="0"/>
    </xf>
    <xf borderId="0" fillId="3" fontId="11" numFmtId="0" xfId="0" applyAlignment="1" applyFont="1">
      <alignment horizontal="right" readingOrder="0" shrinkToFit="0" vertical="bottom" wrapText="0"/>
    </xf>
    <xf borderId="0" fillId="0" fontId="7" numFmtId="0" xfId="0" applyAlignment="1" applyFont="1">
      <alignment horizontal="left" readingOrder="0" shrinkToFit="0" vertical="top" wrapText="0"/>
    </xf>
    <xf borderId="0" fillId="0" fontId="12" numFmtId="0" xfId="0" applyAlignment="1" applyFont="1">
      <alignment shrinkToFit="0" wrapText="0"/>
    </xf>
    <xf borderId="0" fillId="0" fontId="7" numFmtId="0" xfId="0" applyAlignment="1" applyFont="1">
      <alignment shrinkToFit="0" wrapText="0"/>
    </xf>
    <xf borderId="0" fillId="0" fontId="8" numFmtId="0" xfId="0" applyAlignment="1" applyFont="1">
      <alignment shrinkToFit="0" wrapText="0"/>
    </xf>
    <xf borderId="0" fillId="0" fontId="13" numFmtId="0" xfId="0" applyAlignment="1" applyFont="1">
      <alignment shrinkToFit="0" wrapText="0"/>
    </xf>
    <xf borderId="0" fillId="0" fontId="8" numFmtId="0" xfId="0" applyAlignment="1" applyFont="1">
      <alignment horizontal="left" readingOrder="0" shrinkToFit="0" vertical="bottom" wrapText="0"/>
    </xf>
    <xf borderId="0" fillId="0" fontId="8" numFmtId="0" xfId="0" applyAlignment="1" applyFont="1">
      <alignment readingOrder="0" shrinkToFit="0" vertical="bottom" wrapText="0"/>
    </xf>
    <xf borderId="0" fillId="0" fontId="8" numFmtId="0" xfId="0" applyAlignment="1" applyFont="1">
      <alignment readingOrder="0" shrinkToFit="0" wrapText="0"/>
    </xf>
    <xf borderId="0" fillId="0" fontId="8" numFmtId="165" xfId="0" applyAlignment="1" applyFont="1" applyNumberFormat="1">
      <alignment shrinkToFit="0" wrapText="0"/>
    </xf>
    <xf borderId="0" fillId="0" fontId="8" numFmtId="0" xfId="0" applyAlignment="1" applyFont="1">
      <alignment horizontal="left" readingOrder="0" shrinkToFit="0" wrapText="0"/>
    </xf>
    <xf borderId="0" fillId="0" fontId="8" numFmtId="0" xfId="0" applyAlignment="1" applyFont="1">
      <alignment horizontal="right" readingOrder="0" shrinkToFit="0" wrapText="0"/>
    </xf>
    <xf borderId="0" fillId="0" fontId="6" numFmtId="0" xfId="0" applyAlignment="1" applyFont="1">
      <alignment shrinkToFit="0" vertical="bottom" wrapText="0"/>
    </xf>
    <xf borderId="0" fillId="5" fontId="8" numFmtId="0" xfId="0" applyAlignment="1" applyFont="1">
      <alignment horizontal="left" shrinkToFit="0" vertical="top" wrapText="0"/>
    </xf>
    <xf borderId="0" fillId="5" fontId="6" numFmtId="0" xfId="0" applyAlignment="1" applyFont="1">
      <alignment shrinkToFit="0" vertical="bottom" wrapText="0"/>
    </xf>
    <xf borderId="4" fillId="0" fontId="6" numFmtId="0" xfId="0" applyAlignment="1" applyBorder="1" applyFont="1">
      <alignment shrinkToFit="0" vertical="bottom" wrapText="0"/>
    </xf>
    <xf borderId="0" fillId="0" fontId="14" numFmtId="0" xfId="0" applyAlignment="1" applyFont="1">
      <alignment shrinkToFit="0" wrapText="0"/>
    </xf>
    <xf borderId="0" fillId="0" fontId="15" numFmtId="0" xfId="0" applyAlignment="1" applyFont="1">
      <alignment readingOrder="0" shrinkToFit="0" vertical="bottom" wrapText="0"/>
    </xf>
    <xf borderId="0" fillId="0" fontId="16" numFmtId="0" xfId="0" applyAlignment="1" applyFont="1">
      <alignment vertical="bottom"/>
    </xf>
    <xf borderId="0" fillId="0" fontId="17" numFmtId="0" xfId="0" applyFont="1"/>
    <xf borderId="0" fillId="6" fontId="18" numFmtId="0" xfId="0" applyAlignment="1" applyFill="1" applyFont="1">
      <alignment vertical="bottom"/>
    </xf>
    <xf borderId="0" fillId="6" fontId="18" numFmtId="0" xfId="0" applyAlignment="1" applyFont="1">
      <alignment shrinkToFit="0" vertical="bottom" wrapText="0"/>
    </xf>
    <xf borderId="0" fillId="0" fontId="16" numFmtId="0" xfId="0" applyAlignment="1" applyFont="1">
      <alignment shrinkToFit="0" vertical="bottom" wrapText="1"/>
    </xf>
    <xf borderId="0" fillId="7" fontId="19" numFmtId="0" xfId="0" applyAlignment="1" applyFill="1" applyFont="1">
      <alignment shrinkToFit="0" vertical="bottom" wrapText="1"/>
    </xf>
    <xf borderId="4" fillId="0" fontId="16" numFmtId="0" xfId="0" applyAlignment="1" applyBorder="1" applyFont="1">
      <alignment shrinkToFit="0" vertical="bottom" wrapText="1"/>
    </xf>
    <xf borderId="4" fillId="0" fontId="20" numFmtId="0" xfId="0" applyBorder="1" applyFont="1"/>
    <xf borderId="5" fillId="0" fontId="16" numFmtId="0" xfId="0" applyAlignment="1" applyBorder="1" applyFont="1">
      <alignment vertical="bottom"/>
    </xf>
    <xf borderId="6" fillId="8" fontId="16" numFmtId="0" xfId="0" applyAlignment="1" applyBorder="1" applyFill="1" applyFont="1">
      <alignment horizontal="center" readingOrder="0" vertical="bottom"/>
    </xf>
    <xf borderId="0" fillId="6" fontId="16" numFmtId="0" xfId="0" applyAlignment="1" applyFont="1">
      <alignment vertical="bottom"/>
    </xf>
    <xf borderId="0" fillId="6" fontId="21" numFmtId="0" xfId="0" applyAlignment="1" applyFont="1">
      <alignment shrinkToFit="0" vertical="bottom" wrapText="0"/>
    </xf>
    <xf borderId="0" fillId="6" fontId="21" numFmtId="0" xfId="0" applyAlignment="1" applyFont="1">
      <alignment vertical="bottom"/>
    </xf>
    <xf borderId="4" fillId="0" fontId="16" numFmtId="0" xfId="0" applyAlignment="1" applyBorder="1" applyFont="1">
      <alignment vertical="bottom"/>
    </xf>
    <xf borderId="4" fillId="0" fontId="19" numFmtId="0" xfId="0" applyAlignment="1" applyBorder="1" applyFont="1">
      <alignment horizontal="center" vertical="bottom"/>
    </xf>
    <xf borderId="5" fillId="9" fontId="19" numFmtId="0" xfId="0" applyAlignment="1" applyBorder="1" applyFill="1" applyFont="1">
      <alignment shrinkToFit="0" vertical="top" wrapText="1"/>
    </xf>
    <xf borderId="6" fillId="10" fontId="16" numFmtId="166" xfId="0" applyAlignment="1" applyBorder="1" applyFill="1" applyFont="1" applyNumberFormat="1">
      <alignment horizontal="center"/>
    </xf>
    <xf borderId="5" fillId="11" fontId="16" numFmtId="0" xfId="0" applyAlignment="1" applyBorder="1" applyFill="1" applyFont="1">
      <alignment shrinkToFit="0" vertical="top" wrapText="1"/>
    </xf>
    <xf borderId="5" fillId="0" fontId="16" numFmtId="0" xfId="0" applyAlignment="1" applyBorder="1" applyFont="1">
      <alignment shrinkToFit="0" vertical="top" wrapText="1"/>
    </xf>
    <xf borderId="5" fillId="8" fontId="16" numFmtId="166" xfId="0" applyAlignment="1" applyBorder="1" applyFont="1" applyNumberFormat="1">
      <alignment vertical="top"/>
    </xf>
    <xf borderId="0" fillId="12" fontId="16" numFmtId="0" xfId="0" applyFill="1" applyFont="1"/>
    <xf borderId="5" fillId="0" fontId="20" numFmtId="0" xfId="0" applyBorder="1" applyFont="1"/>
    <xf borderId="6" fillId="0" fontId="16" numFmtId="0" xfId="0" applyAlignment="1" applyBorder="1" applyFont="1">
      <alignment shrinkToFit="0" vertical="top" wrapText="1"/>
    </xf>
    <xf borderId="6" fillId="8" fontId="16" numFmtId="166" xfId="0" applyAlignment="1" applyBorder="1" applyFont="1" applyNumberFormat="1">
      <alignment vertical="top"/>
    </xf>
    <xf borderId="4" fillId="0" fontId="17" numFmtId="0" xfId="0" applyBorder="1" applyFont="1"/>
    <xf borderId="6" fillId="0" fontId="20" numFmtId="0" xfId="0" applyBorder="1" applyFont="1"/>
    <xf borderId="0" fillId="0" fontId="16" numFmtId="0" xfId="0" applyAlignment="1" applyFont="1">
      <alignment vertical="top"/>
    </xf>
    <xf borderId="5" fillId="9" fontId="19" numFmtId="0" xfId="0" applyAlignment="1" applyBorder="1" applyFont="1">
      <alignment shrinkToFit="0" vertical="bottom" wrapText="1"/>
    </xf>
    <xf borderId="0" fillId="13" fontId="16" numFmtId="0" xfId="0" applyAlignment="1" applyFill="1" applyFont="1">
      <alignment vertical="bottom"/>
    </xf>
    <xf borderId="6" fillId="8" fontId="16" numFmtId="0" xfId="0" applyAlignment="1" applyBorder="1" applyFont="1">
      <alignment vertical="bottom"/>
    </xf>
    <xf borderId="6" fillId="0" fontId="16" numFmtId="0" xfId="0" applyAlignment="1" applyBorder="1" applyFont="1">
      <alignment vertical="bottom"/>
    </xf>
    <xf borderId="5" fillId="0" fontId="16" numFmtId="0" xfId="0" applyAlignment="1" applyBorder="1" applyFont="1">
      <alignment horizontal="center" shrinkToFit="0" wrapText="1"/>
    </xf>
    <xf borderId="5" fillId="0" fontId="16" numFmtId="0" xfId="0" applyAlignment="1" applyBorder="1" applyFont="1">
      <alignment vertical="top"/>
    </xf>
    <xf borderId="0" fillId="0" fontId="22" numFmtId="0" xfId="0" applyAlignment="1" applyFont="1">
      <alignment vertical="bottom"/>
    </xf>
    <xf borderId="0" fillId="0" fontId="22" numFmtId="0" xfId="0" applyAlignment="1" applyFont="1">
      <alignment horizontal="right" vertical="bottom"/>
    </xf>
    <xf borderId="0" fillId="0" fontId="23" numFmtId="0" xfId="0" applyAlignment="1" applyFont="1">
      <alignment vertical="bottom"/>
    </xf>
    <xf borderId="0" fillId="0" fontId="14" numFmtId="0" xfId="0" applyFont="1"/>
    <xf borderId="0" fillId="5" fontId="24" numFmtId="0" xfId="0" applyFont="1"/>
    <xf borderId="0" fillId="6" fontId="25" numFmtId="0" xfId="0" applyAlignment="1" applyFont="1">
      <alignment shrinkToFit="0" vertical="bottom" wrapText="1"/>
    </xf>
    <xf borderId="0" fillId="6" fontId="25" numFmtId="0" xfId="0" applyAlignment="1" applyFont="1">
      <alignment shrinkToFit="0" wrapText="1"/>
    </xf>
    <xf borderId="0" fillId="6" fontId="26" numFmtId="0" xfId="0" applyAlignment="1" applyFont="1">
      <alignment horizontal="center" readingOrder="0" shrinkToFit="0" wrapText="1"/>
    </xf>
    <xf borderId="0" fillId="6" fontId="27" numFmtId="0" xfId="0" applyAlignment="1" applyFont="1">
      <alignment horizontal="center" readingOrder="0" shrinkToFit="0" wrapText="1"/>
    </xf>
    <xf borderId="0" fillId="6" fontId="27" numFmtId="0" xfId="0" applyAlignment="1" applyFont="1">
      <alignment horizontal="center" shrinkToFit="0" wrapText="1"/>
    </xf>
    <xf borderId="0" fillId="6" fontId="28" numFmtId="0" xfId="0" applyAlignment="1" applyFont="1">
      <alignment horizontal="center" readingOrder="0" shrinkToFit="0" wrapText="1"/>
    </xf>
    <xf borderId="0" fillId="6" fontId="26" numFmtId="0" xfId="0" applyAlignment="1" applyFont="1">
      <alignment horizontal="center" shrinkToFit="0" wrapText="1"/>
    </xf>
    <xf borderId="3" fillId="6" fontId="25" numFmtId="0" xfId="0" applyAlignment="1" applyBorder="1" applyFont="1">
      <alignment shrinkToFit="0" vertical="bottom" wrapText="1"/>
    </xf>
    <xf borderId="7" fillId="6" fontId="25" numFmtId="0" xfId="0" applyAlignment="1" applyBorder="1" applyFont="1">
      <alignment shrinkToFit="0" vertical="bottom" wrapText="1"/>
    </xf>
    <xf borderId="0" fillId="5" fontId="29" numFmtId="0" xfId="0" applyAlignment="1" applyFont="1">
      <alignment shrinkToFit="0" wrapText="1"/>
    </xf>
    <xf borderId="0" fillId="5" fontId="30" numFmtId="0" xfId="0" applyAlignment="1" applyFont="1">
      <alignment horizontal="center" readingOrder="0" shrinkToFit="0" wrapText="1"/>
    </xf>
    <xf borderId="0" fillId="5" fontId="31" numFmtId="0" xfId="0" applyAlignment="1" applyFont="1">
      <alignment horizontal="center" shrinkToFit="0" wrapText="1"/>
    </xf>
    <xf borderId="0" fillId="0" fontId="32" numFmtId="0" xfId="0" applyAlignment="1" applyFont="1">
      <alignment horizontal="center" readingOrder="0" shrinkToFit="0" wrapText="1"/>
    </xf>
    <xf borderId="3" fillId="0" fontId="33" numFmtId="0" xfId="0" applyAlignment="1" applyBorder="1" applyFont="1">
      <alignment shrinkToFit="0" vertical="bottom" wrapText="1"/>
    </xf>
    <xf borderId="7" fillId="0" fontId="33" numFmtId="0" xfId="0" applyAlignment="1" applyBorder="1" applyFont="1">
      <alignment shrinkToFit="0" vertical="bottom" wrapText="1"/>
    </xf>
    <xf borderId="0" fillId="14" fontId="34" numFmtId="0" xfId="0" applyAlignment="1" applyFill="1" applyFont="1">
      <alignment horizontal="center" readingOrder="0" shrinkToFit="0" wrapText="1"/>
    </xf>
    <xf borderId="8" fillId="0" fontId="20" numFmtId="0" xfId="0" applyBorder="1" applyFont="1"/>
    <xf borderId="9" fillId="14" fontId="34" numFmtId="0" xfId="0" applyAlignment="1" applyBorder="1" applyFont="1">
      <alignment horizontal="center" readingOrder="0" shrinkToFit="0" wrapText="1"/>
    </xf>
    <xf borderId="10" fillId="0" fontId="20" numFmtId="0" xfId="0" applyBorder="1" applyFont="1"/>
    <xf borderId="11" fillId="0" fontId="20" numFmtId="0" xfId="0" applyBorder="1" applyFont="1"/>
    <xf borderId="12" fillId="6" fontId="27" numFmtId="0" xfId="0" applyAlignment="1" applyBorder="1" applyFont="1">
      <alignment horizontal="center" readingOrder="0" shrinkToFit="0" wrapText="1"/>
    </xf>
    <xf borderId="0" fillId="5" fontId="17" numFmtId="0" xfId="0" applyAlignment="1" applyFont="1">
      <alignment horizontal="left" readingOrder="0" shrinkToFit="0" vertical="top" wrapText="1"/>
    </xf>
    <xf borderId="0" fillId="5" fontId="35" numFmtId="0" xfId="0" applyAlignment="1" applyFont="1">
      <alignment horizontal="left" readingOrder="0" shrinkToFit="0" vertical="top" wrapText="1"/>
    </xf>
    <xf borderId="0" fillId="0" fontId="33" numFmtId="0" xfId="0" applyAlignment="1" applyFont="1">
      <alignment horizontal="left" readingOrder="0" shrinkToFit="0" wrapText="1"/>
    </xf>
    <xf borderId="0" fillId="0" fontId="33" numFmtId="0" xfId="0" applyAlignment="1" applyFont="1">
      <alignment horizontal="center" shrinkToFit="0" wrapText="1"/>
    </xf>
    <xf borderId="0" fillId="0" fontId="33" numFmtId="164" xfId="0" applyAlignment="1" applyFont="1" applyNumberFormat="1">
      <alignment horizontal="center" readingOrder="0" shrinkToFit="0" wrapText="1"/>
    </xf>
    <xf borderId="0" fillId="0" fontId="33" numFmtId="0" xfId="0" applyAlignment="1" applyFont="1">
      <alignment horizontal="center" readingOrder="0" shrinkToFit="0" wrapText="1"/>
    </xf>
    <xf borderId="12" fillId="0" fontId="33" numFmtId="9" xfId="0" applyAlignment="1" applyBorder="1" applyFont="1" applyNumberFormat="1">
      <alignment horizontal="center" readingOrder="0" shrinkToFit="0" wrapText="1"/>
    </xf>
    <xf borderId="0" fillId="0" fontId="33" numFmtId="0" xfId="0" applyAlignment="1" applyFont="1">
      <alignment horizontal="left" shrinkToFit="0" wrapText="1"/>
    </xf>
    <xf borderId="12" fillId="0" fontId="33" numFmtId="0" xfId="0" applyAlignment="1" applyBorder="1" applyFont="1">
      <alignment horizontal="center" shrinkToFit="0" wrapText="1"/>
    </xf>
    <xf borderId="8" fillId="0" fontId="33" numFmtId="0" xfId="0" applyAlignment="1" applyBorder="1" applyFont="1">
      <alignment horizontal="center" shrinkToFit="0" wrapText="1"/>
    </xf>
    <xf borderId="12" fillId="0" fontId="33" numFmtId="0" xfId="0" applyAlignment="1" applyBorder="1" applyFont="1">
      <alignment horizontal="center" readingOrder="0" shrinkToFit="0" wrapText="1"/>
    </xf>
    <xf borderId="13" fillId="0" fontId="33" numFmtId="0" xfId="0" applyAlignment="1" applyBorder="1" applyFont="1">
      <alignment horizontal="left" shrinkToFit="0" wrapText="1"/>
    </xf>
    <xf borderId="8" fillId="0" fontId="33" numFmtId="0" xfId="0" applyAlignment="1" applyBorder="1" applyFont="1">
      <alignment horizontal="left" shrinkToFit="0" wrapText="1"/>
    </xf>
    <xf borderId="0" fillId="0" fontId="33" numFmtId="0" xfId="0" applyAlignment="1" applyFont="1">
      <alignment shrinkToFit="0" vertical="bottom" wrapText="1"/>
    </xf>
    <xf borderId="1" fillId="0" fontId="33" numFmtId="0" xfId="0" applyAlignment="1" applyBorder="1" applyFont="1">
      <alignment horizontal="left" shrinkToFit="0" wrapText="1"/>
    </xf>
    <xf borderId="14" fillId="0" fontId="33" numFmtId="0" xfId="0" applyAlignment="1" applyBorder="1" applyFont="1">
      <alignment horizontal="left" shrinkToFit="0" wrapText="1"/>
    </xf>
    <xf borderId="0" fillId="0" fontId="17" numFmtId="0" xfId="0" applyAlignment="1" applyFont="1">
      <alignment shrinkToFit="0" wrapText="1"/>
    </xf>
    <xf borderId="12" fillId="15" fontId="36" numFmtId="0" xfId="0" applyAlignment="1" applyBorder="1" applyFill="1" applyFont="1">
      <alignment horizontal="center" vertical="bottom"/>
    </xf>
    <xf borderId="11" fillId="15" fontId="36" numFmtId="0" xfId="0" applyAlignment="1" applyBorder="1" applyFont="1">
      <alignment vertical="bottom"/>
    </xf>
    <xf borderId="15" fillId="0" fontId="37" numFmtId="0" xfId="0" applyAlignment="1" applyBorder="1" applyFont="1">
      <alignment horizontal="center"/>
    </xf>
    <xf borderId="6" fillId="0" fontId="37"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pivotCacheDefinition" Target="pivotCache/pivotCacheDefinition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'Parámetros'!$B$12</c:f>
            </c:strRef>
          </c:tx>
          <c:spPr>
            <a:solidFill>
              <a:schemeClr val="accent1"/>
            </a:solidFill>
            <a:ln cmpd="sng">
              <a:solidFill>
                <a:srgbClr val="000000"/>
              </a:solidFill>
            </a:ln>
          </c:spPr>
          <c:cat>
            <c:strRef>
              <c:f>'Parámetros'!$A$13:$A$17</c:f>
            </c:strRef>
          </c:cat>
          <c:val>
            <c:numRef>
              <c:f>'Parámetros'!$B$13:$B$17</c:f>
              <c:numCache/>
            </c:numRef>
          </c:val>
        </c:ser>
        <c:ser>
          <c:idx val="1"/>
          <c:order val="1"/>
          <c:tx>
            <c:strRef>
              <c:f>'Parámetros'!$C$12</c:f>
            </c:strRef>
          </c:tx>
          <c:spPr>
            <a:solidFill>
              <a:schemeClr val="accent2"/>
            </a:solidFill>
            <a:ln cmpd="sng">
              <a:solidFill>
                <a:srgbClr val="000000"/>
              </a:solidFill>
            </a:ln>
          </c:spPr>
          <c:cat>
            <c:strRef>
              <c:f>'Parámetros'!$A$13:$A$17</c:f>
            </c:strRef>
          </c:cat>
          <c:val>
            <c:numRef>
              <c:f>'Parámetros'!$C$13:$C$17</c:f>
              <c:numCache/>
            </c:numRef>
          </c:val>
        </c:ser>
        <c:axId val="1622196201"/>
        <c:axId val="1532367187"/>
      </c:barChart>
      <c:catAx>
        <c:axId val="162219620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532367187"/>
      </c:catAx>
      <c:valAx>
        <c:axId val="1532367187"/>
        <c:scaling>
          <c:orientation val="minMax"/>
        </c:scaling>
        <c:delete val="0"/>
        <c:axPos val="l"/>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22196201"/>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66675</xdr:rowOff>
    </xdr:from>
    <xdr:ext cx="5715000" cy="35337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390525</xdr:colOff>
      <xdr:row>1</xdr:row>
      <xdr:rowOff>66675</xdr:rowOff>
    </xdr:from>
    <xdr:ext cx="990600" cy="6191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AA12" sheet="Paquete de datos"/>
  </cacheSource>
  <cacheFields>
    <cacheField name="Dimensión" numFmtId="0">
      <sharedItems>
        <s v="INFORMACIÓN"/>
      </sharedItems>
    </cacheField>
    <cacheField name="Indicador" numFmtId="0">
      <sharedItems>
        <s v="¿Cuál fue la cantidad total de residuos recolectados en el municipio en toneladas en 2020? (1 tonelada = 1000 kg. Si no tiene los datos para 2020, comparta el último año para el que tiene datos)"/>
        <s v="¿Cuántas personas (en equivalente a tiempo completo) están empleadas en el departamento dedicado a la gestión de residuos sólidos (GIRSU)?"/>
        <s v="¿Ha notado alguna tendencia en la generación promedio de residuos por ciudadano en la ciudad desde 2015?"/>
        <s v="¿Cuántas cooperativas de gestión de residuos hay activas en el municipio?"/>
        <s v="¿Cuántos recolectores de gestión de residuos hay activos en el municipio aproximadamente?"/>
      </sharedItems>
    </cacheField>
    <cacheField name="Proyecto asociado" numFmtId="0">
      <sharedItems containsBlank="1">
        <s v="Ejemplo"/>
        <m/>
      </sharedItems>
    </cacheField>
    <cacheField name="Fuente" numFmtId="0">
      <sharedItems containsString="0" containsBlank="1">
        <m/>
      </sharedItems>
    </cacheField>
    <cacheField name="Tipo de indicador" numFmtId="0">
      <sharedItems containsString="0" containsBlank="1">
        <m/>
      </sharedItems>
    </cacheField>
    <cacheField name="Frecuencia de medición" numFmtId="0">
      <sharedItems containsString="0" containsBlank="1">
        <m/>
      </sharedItems>
    </cacheField>
    <cacheField name="Medio de verificación" numFmtId="0">
      <sharedItems containsString="0" containsBlank="1">
        <m/>
      </sharedItems>
    </cacheField>
    <cacheField name="Responsable de la recolección" numFmtId="0">
      <sharedItems containsString="0" containsBlank="1">
        <m/>
      </sharedItems>
    </cacheField>
    <cacheField name="Fecha" numFmtId="164">
      <sharedItems containsDate="1" containsString="0" containsBlank="1">
        <d v="2021-05-01T00:00:00Z"/>
        <m/>
      </sharedItems>
    </cacheField>
    <cacheField name="Valor" numFmtId="0">
      <sharedItems containsSemiMixedTypes="0" containsString="0" containsNumber="1" containsInteger="1">
        <n v="100.0"/>
      </sharedItems>
    </cacheField>
    <cacheField name="Proyectada" numFmtId="0">
      <sharedItems containsSemiMixedTypes="0" containsString="0" containsNumber="1" containsInteger="1">
        <n v="110.0"/>
        <n v="120.0"/>
      </sharedItems>
    </cacheField>
    <cacheField name="Real" numFmtId="0">
      <sharedItems containsSemiMixedTypes="0" containsString="0" containsNumber="1" containsInteger="1">
        <n v="100.0"/>
      </sharedItems>
    </cacheField>
    <cacheField name="proyectada2" numFmtId="0">
      <sharedItems containsSemiMixedTypes="0" containsString="0" containsNumber="1" containsInteger="1">
        <n v="120.0"/>
      </sharedItems>
    </cacheField>
    <cacheField name="real2" numFmtId="0">
      <sharedItems containsSemiMixedTypes="0" containsString="0" containsNumber="1" containsInteger="1">
        <n v="110.0"/>
      </sharedItems>
    </cacheField>
    <cacheField name="proyectada3" numFmtId="0">
      <sharedItems containsSemiMixedTypes="0" containsString="0" containsNumber="1" containsInteger="1">
        <n v="130.0"/>
      </sharedItems>
    </cacheField>
    <cacheField name="real3" numFmtId="0">
      <sharedItems containsSemiMixedTypes="0" containsString="0" containsNumber="1" containsInteger="1">
        <n v="115.0"/>
      </sharedItems>
    </cacheField>
    <cacheField name="proyectada4" numFmtId="0">
      <sharedItems containsSemiMixedTypes="0" containsString="0" containsNumber="1" containsInteger="1">
        <n v="140.0"/>
      </sharedItems>
    </cacheField>
    <cacheField name="real4" numFmtId="0">
      <sharedItems containsSemiMixedTypes="0" containsString="0" containsNumber="1" containsInteger="1">
        <n v="120.0"/>
      </sharedItems>
    </cacheField>
    <cacheField name="proyectada5" numFmtId="0">
      <sharedItems containsSemiMixedTypes="0" containsString="0" containsNumber="1" containsInteger="1">
        <n v="150.0"/>
      </sharedItems>
    </cacheField>
    <cacheField name="real5" numFmtId="0">
      <sharedItems containsSemiMixedTypes="0" containsString="0" containsNumber="1" containsInteger="1">
        <n v="140.0"/>
        <n v="0.0"/>
      </sharedItems>
    </cacheField>
    <cacheField name="proyectada6" numFmtId="0">
      <sharedItems containsSemiMixedTypes="0" containsString="0" containsNumber="1" containsInteger="1">
        <n v="160.0"/>
      </sharedItems>
    </cacheField>
    <cacheField name="real6" numFmtId="0">
      <sharedItems containsSemiMixedTypes="0" containsString="0" containsNumber="1" containsInteger="1">
        <n v="160.0"/>
        <n v="100.0"/>
        <n v="0.0"/>
      </sharedItems>
    </cacheField>
    <cacheField name="proyectada7" numFmtId="0">
      <sharedItems containsSemiMixedTypes="0" containsString="0" containsNumber="1" containsInteger="1">
        <n v="170.0"/>
        <n v="180.0"/>
      </sharedItems>
    </cacheField>
    <cacheField name="real7" numFmtId="0">
      <sharedItems containsSemiMixedTypes="0" containsString="0" containsNumber="1" containsInteger="1">
        <n v="170.0"/>
        <n v="120.0"/>
        <n v="0.0"/>
      </sharedItems>
    </cacheField>
    <cacheField name="Total Meta proyectada" numFmtId="0">
      <sharedItems containsSemiMixedTypes="0" containsString="0" containsNumber="1" containsInteger="1">
        <n v="980.0"/>
        <n v="1000.0"/>
      </sharedItems>
    </cacheField>
    <cacheField name="Avance real" numFmtId="0">
      <sharedItems containsSemiMixedTypes="0" containsString="0" containsNumber="1" containsInteger="1">
        <n v="915.0"/>
        <n v="805.0"/>
        <n v="585.0"/>
        <n v="445.0"/>
      </sharedItems>
    </cacheField>
    <cacheField name="% de avance" numFmtId="9">
      <sharedItems containsSemiMixedTypes="0" containsString="0" containsNumber="1">
        <n v="0.9336734693877551"/>
        <n v="0.915"/>
        <n v="0.8214285714285714"/>
        <n v="0.5969387755102041"/>
        <n v="0.45408163265306123"/>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arámetros" cacheId="0" dataCaption="" rowGrandTotals="0" compact="0" compactData="0">
  <location ref="A12:C17" firstHeaderRow="0" firstDataRow="2" firstDataCol="0"/>
  <pivotFields>
    <pivotField name="Dimensión" compact="0" outline="0" multipleItemSelectionAllowed="1" showAll="0">
      <items>
        <item x="0"/>
        <item t="default"/>
      </items>
    </pivotField>
    <pivotField name="Indicador" axis="axisRow" compact="0" outline="0" multipleItemSelectionAllowed="1" showAll="0" sortType="ascending">
      <items>
        <item x="0"/>
        <item x="3"/>
        <item x="1"/>
        <item x="4"/>
        <item x="2"/>
        <item t="default"/>
      </items>
    </pivotField>
    <pivotField name="Proyecto asociado" compact="0" outline="0" multipleItemSelectionAllowed="1" showAll="0">
      <items>
        <item x="0"/>
        <item x="1"/>
        <item t="default"/>
      </items>
    </pivotField>
    <pivotField name="Fuente" compact="0" outline="0" multipleItemSelectionAllowed="1" showAll="0">
      <items>
        <item x="0"/>
        <item t="default"/>
      </items>
    </pivotField>
    <pivotField name="Tipo de indicador" compact="0" outline="0" multipleItemSelectionAllowed="1" showAll="0">
      <items>
        <item x="0"/>
        <item t="default"/>
      </items>
    </pivotField>
    <pivotField name="Frecuencia de medición" compact="0" outline="0" multipleItemSelectionAllowed="1" showAll="0">
      <items>
        <item x="0"/>
        <item t="default"/>
      </items>
    </pivotField>
    <pivotField name="Medio de verificación" compact="0" outline="0" multipleItemSelectionAllowed="1" showAll="0">
      <items>
        <item x="0"/>
        <item t="default"/>
      </items>
    </pivotField>
    <pivotField name="Responsable de la recolección" compact="0" outline="0" multipleItemSelectionAllowed="1" showAll="0">
      <items>
        <item x="0"/>
        <item t="default"/>
      </items>
    </pivotField>
    <pivotField name="Fecha" compact="0" numFmtId="164" outline="0" multipleItemSelectionAllowed="1" showAll="0">
      <items>
        <item x="0"/>
        <item x="1"/>
        <item t="default"/>
      </items>
    </pivotField>
    <pivotField name="Valor" compact="0" outline="0" multipleItemSelectionAllowed="1" showAll="0">
      <items>
        <item x="0"/>
        <item t="default"/>
      </items>
    </pivotField>
    <pivotField name="Proyectada" compact="0" outline="0" multipleItemSelectionAllowed="1" showAll="0">
      <items>
        <item x="0"/>
        <item x="1"/>
        <item t="default"/>
      </items>
    </pivotField>
    <pivotField name="Real" compact="0" outline="0" multipleItemSelectionAllowed="1" showAll="0">
      <items>
        <item x="0"/>
        <item t="default"/>
      </items>
    </pivotField>
    <pivotField name="proyectada2" compact="0" outline="0" multipleItemSelectionAllowed="1" showAll="0">
      <items>
        <item x="0"/>
        <item t="default"/>
      </items>
    </pivotField>
    <pivotField name="real2" compact="0" outline="0" multipleItemSelectionAllowed="1" showAll="0">
      <items>
        <item x="0"/>
        <item t="default"/>
      </items>
    </pivotField>
    <pivotField name="proyectada3" compact="0" outline="0" multipleItemSelectionAllowed="1" showAll="0">
      <items>
        <item x="0"/>
        <item t="default"/>
      </items>
    </pivotField>
    <pivotField name="real3" compact="0" outline="0" multipleItemSelectionAllowed="1" showAll="0">
      <items>
        <item x="0"/>
        <item t="default"/>
      </items>
    </pivotField>
    <pivotField name="proyectada4" compact="0" outline="0" multipleItemSelectionAllowed="1" showAll="0">
      <items>
        <item x="0"/>
        <item t="default"/>
      </items>
    </pivotField>
    <pivotField name="real4" compact="0" outline="0" multipleItemSelectionAllowed="1" showAll="0">
      <items>
        <item x="0"/>
        <item t="default"/>
      </items>
    </pivotField>
    <pivotField name="proyectada5" compact="0" outline="0" multipleItemSelectionAllowed="1" showAll="0">
      <items>
        <item x="0"/>
        <item t="default"/>
      </items>
    </pivotField>
    <pivotField name="real5" compact="0" outline="0" multipleItemSelectionAllowed="1" showAll="0">
      <items>
        <item x="0"/>
        <item x="1"/>
        <item t="default"/>
      </items>
    </pivotField>
    <pivotField name="proyectada6" compact="0" outline="0" multipleItemSelectionAllowed="1" showAll="0">
      <items>
        <item x="0"/>
        <item t="default"/>
      </items>
    </pivotField>
    <pivotField name="real6" compact="0" outline="0" multipleItemSelectionAllowed="1" showAll="0">
      <items>
        <item x="0"/>
        <item x="1"/>
        <item x="2"/>
        <item t="default"/>
      </items>
    </pivotField>
    <pivotField name="proyectada7" compact="0" outline="0" multipleItemSelectionAllowed="1" showAll="0">
      <items>
        <item x="0"/>
        <item x="1"/>
        <item t="default"/>
      </items>
    </pivotField>
    <pivotField name="real7" compact="0" outline="0" multipleItemSelectionAllowed="1" showAll="0">
      <items>
        <item x="0"/>
        <item x="1"/>
        <item x="2"/>
        <item t="default"/>
      </items>
    </pivotField>
    <pivotField name="Total Meta proyectada" dataField="1" compact="0" outline="0" multipleItemSelectionAllowed="1" showAll="0">
      <items>
        <item x="0"/>
        <item x="1"/>
        <item t="default"/>
      </items>
    </pivotField>
    <pivotField name="Avance real" dataField="1" compact="0" outline="0" multipleItemSelectionAllowed="1" showAll="0">
      <items>
        <item x="0"/>
        <item x="1"/>
        <item x="2"/>
        <item x="3"/>
        <item t="default"/>
      </items>
    </pivotField>
    <pivotField name="% de avance" compact="0" numFmtId="9" outline="0" multipleItemSelectionAllowed="1" showAll="0">
      <items>
        <item x="0"/>
        <item x="1"/>
        <item x="2"/>
        <item x="3"/>
        <item x="4"/>
        <item t="default"/>
      </items>
    </pivotField>
  </pivotFields>
  <rowFields>
    <field x="1"/>
  </rowFields>
  <colFields>
    <field x="-2"/>
  </colFields>
  <dataFields>
    <dataField name="SUM of Total Meta proyectada" fld="24" baseField="0"/>
    <dataField name="PRODUCT of Avance real" fld="25" subtotal="produc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63"/>
    <col customWidth="1" min="2" max="2" width="52.38"/>
    <col customWidth="1" min="3" max="3" width="20.0"/>
    <col customWidth="1" min="4" max="5" width="17.25"/>
    <col customWidth="1" min="6" max="6" width="20.25"/>
    <col customWidth="1" min="8" max="8" width="19.5"/>
    <col customWidth="1" min="13" max="13" width="27.5"/>
  </cols>
  <sheetData>
    <row r="1">
      <c r="A1" s="1" t="s">
        <v>0</v>
      </c>
      <c r="B1" s="1" t="s">
        <v>1</v>
      </c>
      <c r="C1" s="1" t="s">
        <v>2</v>
      </c>
      <c r="D1" s="1" t="s">
        <v>3</v>
      </c>
      <c r="E1" s="1" t="s">
        <v>4</v>
      </c>
      <c r="F1" s="1" t="s">
        <v>5</v>
      </c>
      <c r="G1" s="1" t="s">
        <v>6</v>
      </c>
      <c r="H1" s="1" t="s">
        <v>7</v>
      </c>
      <c r="I1" s="1" t="s">
        <v>8</v>
      </c>
      <c r="J1" s="1" t="s">
        <v>9</v>
      </c>
      <c r="K1" s="1" t="s">
        <v>10</v>
      </c>
      <c r="L1" s="2"/>
      <c r="M1" s="2"/>
      <c r="N1" s="2"/>
      <c r="O1" s="2"/>
      <c r="P1" s="3"/>
      <c r="Q1" s="3"/>
      <c r="R1" s="3"/>
      <c r="S1" s="4"/>
      <c r="T1" s="4"/>
      <c r="U1" s="5"/>
      <c r="V1" s="6" t="s">
        <v>11</v>
      </c>
      <c r="W1" s="6" t="s">
        <v>12</v>
      </c>
      <c r="X1" s="6" t="s">
        <v>13</v>
      </c>
      <c r="Y1" s="6" t="s">
        <v>14</v>
      </c>
      <c r="Z1" s="6" t="s">
        <v>15</v>
      </c>
      <c r="AA1" s="6" t="s">
        <v>16</v>
      </c>
      <c r="AB1" s="6" t="s">
        <v>17</v>
      </c>
      <c r="AC1" s="6" t="s">
        <v>18</v>
      </c>
      <c r="AD1" s="6" t="s">
        <v>19</v>
      </c>
      <c r="AE1" s="6" t="s">
        <v>20</v>
      </c>
      <c r="AF1" s="6" t="s">
        <v>21</v>
      </c>
      <c r="AG1" s="6" t="s">
        <v>22</v>
      </c>
      <c r="AH1" s="6" t="s">
        <v>23</v>
      </c>
      <c r="AI1" s="6" t="s">
        <v>24</v>
      </c>
      <c r="AJ1" s="6" t="s">
        <v>25</v>
      </c>
      <c r="AK1" s="6" t="s">
        <v>26</v>
      </c>
      <c r="AL1" s="6" t="s">
        <v>27</v>
      </c>
      <c r="AM1" s="6" t="s">
        <v>28</v>
      </c>
      <c r="AN1" s="5"/>
      <c r="AO1" s="7" t="s">
        <v>29</v>
      </c>
      <c r="AP1" s="5"/>
      <c r="AQ1" s="5"/>
      <c r="AR1" s="8"/>
      <c r="AS1" s="7" t="s">
        <v>29</v>
      </c>
      <c r="AT1" s="7" t="s">
        <v>30</v>
      </c>
      <c r="AU1" s="5"/>
    </row>
    <row r="2">
      <c r="A2" s="9" t="s">
        <v>1</v>
      </c>
      <c r="B2" s="10" t="s">
        <v>31</v>
      </c>
      <c r="C2" s="10" t="s">
        <v>32</v>
      </c>
      <c r="D2" s="10" t="s">
        <v>33</v>
      </c>
      <c r="E2" s="10" t="s">
        <v>34</v>
      </c>
      <c r="F2" s="10" t="s">
        <v>35</v>
      </c>
      <c r="G2" s="10" t="s">
        <v>36</v>
      </c>
      <c r="H2" s="10" t="s">
        <v>37</v>
      </c>
      <c r="I2" s="11" t="s">
        <v>38</v>
      </c>
      <c r="J2" s="12" t="s">
        <v>39</v>
      </c>
      <c r="K2" s="13" t="s">
        <v>40</v>
      </c>
      <c r="L2" s="14"/>
      <c r="M2" s="9" t="s">
        <v>1</v>
      </c>
      <c r="N2" s="15" t="str">
        <f t="shared" ref="N2:N9" si="1">countif('Compilado de proyectos'!A:A, M2)</f>
        <v>#REF!</v>
      </c>
      <c r="O2" s="14"/>
      <c r="P2" s="16"/>
      <c r="Q2" s="17" t="s">
        <v>12</v>
      </c>
      <c r="R2" s="18" t="str">
        <f>countif('Compilado de proyectos'!R8:R99, Q2)</f>
        <v>#REF!</v>
      </c>
      <c r="S2" s="16"/>
      <c r="T2" s="16"/>
      <c r="U2" s="19"/>
      <c r="V2" s="17" t="s">
        <v>12</v>
      </c>
      <c r="W2" s="17" t="s">
        <v>41</v>
      </c>
      <c r="X2" s="17" t="s">
        <v>42</v>
      </c>
      <c r="Y2" s="17" t="s">
        <v>43</v>
      </c>
      <c r="Z2" s="17" t="s">
        <v>44</v>
      </c>
      <c r="AA2" s="17" t="s">
        <v>45</v>
      </c>
      <c r="AB2" s="17" t="s">
        <v>46</v>
      </c>
      <c r="AC2" s="17" t="s">
        <v>47</v>
      </c>
      <c r="AD2" s="17" t="s">
        <v>48</v>
      </c>
      <c r="AE2" s="17" t="s">
        <v>49</v>
      </c>
      <c r="AF2" s="17" t="s">
        <v>50</v>
      </c>
      <c r="AG2" s="17" t="s">
        <v>51</v>
      </c>
      <c r="AH2" s="17" t="s">
        <v>52</v>
      </c>
      <c r="AI2" s="17" t="s">
        <v>53</v>
      </c>
      <c r="AJ2" s="17" t="s">
        <v>54</v>
      </c>
      <c r="AK2" s="17" t="s">
        <v>55</v>
      </c>
      <c r="AL2" s="17" t="s">
        <v>56</v>
      </c>
      <c r="AM2" s="20" t="s">
        <v>57</v>
      </c>
      <c r="AN2" s="21"/>
      <c r="AO2" s="14"/>
      <c r="AP2" s="14"/>
      <c r="AQ2" s="22"/>
      <c r="AR2" s="14"/>
      <c r="AS2" s="14"/>
      <c r="AT2" s="14"/>
      <c r="AU2" s="23"/>
    </row>
    <row r="3">
      <c r="A3" s="9" t="s">
        <v>2</v>
      </c>
      <c r="B3" s="10" t="s">
        <v>58</v>
      </c>
      <c r="C3" s="10" t="s">
        <v>59</v>
      </c>
      <c r="D3" s="10" t="s">
        <v>60</v>
      </c>
      <c r="E3" s="24"/>
      <c r="F3" s="10" t="s">
        <v>61</v>
      </c>
      <c r="G3" s="10" t="s">
        <v>62</v>
      </c>
      <c r="H3" s="11" t="s">
        <v>63</v>
      </c>
      <c r="I3" s="12" t="s">
        <v>64</v>
      </c>
      <c r="J3" s="12" t="s">
        <v>65</v>
      </c>
      <c r="K3" s="13" t="s">
        <v>66</v>
      </c>
      <c r="L3" s="14"/>
      <c r="M3" s="9" t="s">
        <v>2</v>
      </c>
      <c r="N3" s="15" t="str">
        <f t="shared" si="1"/>
        <v>#REF!</v>
      </c>
      <c r="O3" s="14"/>
      <c r="P3" s="16"/>
      <c r="Q3" s="17" t="s">
        <v>13</v>
      </c>
      <c r="R3" s="18" t="str">
        <f>countif('Compilado de proyectos'!R8:R100, Q3)</f>
        <v>#REF!</v>
      </c>
      <c r="S3" s="16"/>
      <c r="T3" s="16"/>
      <c r="U3" s="19"/>
      <c r="V3" s="17" t="s">
        <v>13</v>
      </c>
      <c r="W3" s="17" t="s">
        <v>67</v>
      </c>
      <c r="X3" s="17" t="s">
        <v>68</v>
      </c>
      <c r="Y3" s="17" t="s">
        <v>69</v>
      </c>
      <c r="Z3" s="17" t="s">
        <v>70</v>
      </c>
      <c r="AA3" s="17" t="s">
        <v>71</v>
      </c>
      <c r="AB3" s="17" t="s">
        <v>72</v>
      </c>
      <c r="AC3" s="17" t="s">
        <v>73</v>
      </c>
      <c r="AD3" s="17" t="s">
        <v>74</v>
      </c>
      <c r="AE3" s="17" t="s">
        <v>75</v>
      </c>
      <c r="AF3" s="17" t="s">
        <v>76</v>
      </c>
      <c r="AG3" s="17" t="s">
        <v>77</v>
      </c>
      <c r="AH3" s="17" t="s">
        <v>78</v>
      </c>
      <c r="AI3" s="17" t="s">
        <v>79</v>
      </c>
      <c r="AJ3" s="17" t="s">
        <v>80</v>
      </c>
      <c r="AK3" s="17" t="s">
        <v>81</v>
      </c>
      <c r="AL3" s="17" t="s">
        <v>82</v>
      </c>
      <c r="AM3" s="25" t="s">
        <v>83</v>
      </c>
      <c r="AN3" s="21"/>
      <c r="AO3" s="26" t="s">
        <v>84</v>
      </c>
      <c r="AP3" s="26" t="s">
        <v>85</v>
      </c>
      <c r="AQ3" s="27"/>
      <c r="AR3" s="14"/>
      <c r="AS3" s="26" t="s">
        <v>84</v>
      </c>
      <c r="AT3" s="26" t="s">
        <v>86</v>
      </c>
      <c r="AU3" s="14"/>
    </row>
    <row r="4">
      <c r="A4" s="9" t="s">
        <v>3</v>
      </c>
      <c r="B4" s="10" t="s">
        <v>87</v>
      </c>
      <c r="C4" s="10" t="s">
        <v>88</v>
      </c>
      <c r="D4" s="10" t="s">
        <v>89</v>
      </c>
      <c r="E4" s="28"/>
      <c r="F4" s="10" t="s">
        <v>90</v>
      </c>
      <c r="G4" s="10" t="s">
        <v>91</v>
      </c>
      <c r="H4" s="11" t="s">
        <v>92</v>
      </c>
      <c r="I4" s="29" t="s">
        <v>93</v>
      </c>
      <c r="J4" s="12" t="s">
        <v>94</v>
      </c>
      <c r="K4" s="13" t="s">
        <v>95</v>
      </c>
      <c r="L4" s="14"/>
      <c r="M4" s="9" t="s">
        <v>96</v>
      </c>
      <c r="N4" s="15" t="str">
        <f t="shared" si="1"/>
        <v>#REF!</v>
      </c>
      <c r="O4" s="14"/>
      <c r="P4" s="16"/>
      <c r="Q4" s="17" t="s">
        <v>14</v>
      </c>
      <c r="R4" s="18" t="str">
        <f>countif('Compilado de proyectos'!R8:R101, Q4)</f>
        <v>#REF!</v>
      </c>
      <c r="S4" s="16"/>
      <c r="T4" s="16"/>
      <c r="U4" s="19"/>
      <c r="V4" s="17" t="s">
        <v>14</v>
      </c>
      <c r="W4" s="17" t="s">
        <v>97</v>
      </c>
      <c r="X4" s="17" t="s">
        <v>98</v>
      </c>
      <c r="Y4" s="17" t="s">
        <v>99</v>
      </c>
      <c r="Z4" s="17" t="s">
        <v>100</v>
      </c>
      <c r="AA4" s="17" t="s">
        <v>101</v>
      </c>
      <c r="AB4" s="17" t="s">
        <v>102</v>
      </c>
      <c r="AC4" s="17" t="s">
        <v>103</v>
      </c>
      <c r="AD4" s="17" t="s">
        <v>104</v>
      </c>
      <c r="AE4" s="17" t="s">
        <v>105</v>
      </c>
      <c r="AF4" s="17" t="s">
        <v>106</v>
      </c>
      <c r="AG4" s="17" t="s">
        <v>107</v>
      </c>
      <c r="AH4" s="17" t="s">
        <v>108</v>
      </c>
      <c r="AI4" s="17" t="s">
        <v>109</v>
      </c>
      <c r="AJ4" s="17" t="s">
        <v>110</v>
      </c>
      <c r="AK4" s="17" t="s">
        <v>111</v>
      </c>
      <c r="AL4" s="17" t="s">
        <v>112</v>
      </c>
      <c r="AM4" s="20" t="s">
        <v>113</v>
      </c>
      <c r="AN4" s="21"/>
      <c r="AO4" s="13" t="s">
        <v>114</v>
      </c>
      <c r="AP4" s="15">
        <v>100.0</v>
      </c>
      <c r="AQ4" s="30"/>
      <c r="AR4" s="14"/>
      <c r="AS4" s="13" t="s">
        <v>115</v>
      </c>
      <c r="AT4" s="31">
        <v>0.9</v>
      </c>
      <c r="AU4" s="14"/>
    </row>
    <row r="5">
      <c r="A5" s="9" t="s">
        <v>4</v>
      </c>
      <c r="B5" s="10" t="s">
        <v>116</v>
      </c>
      <c r="C5" s="10" t="s">
        <v>117</v>
      </c>
      <c r="D5" s="10" t="s">
        <v>118</v>
      </c>
      <c r="E5" s="28"/>
      <c r="F5" s="10" t="s">
        <v>119</v>
      </c>
      <c r="G5" s="10" t="s">
        <v>120</v>
      </c>
      <c r="H5" s="28"/>
      <c r="I5" s="29" t="s">
        <v>121</v>
      </c>
      <c r="J5" s="28"/>
      <c r="K5" s="13" t="s">
        <v>122</v>
      </c>
      <c r="L5" s="14"/>
      <c r="M5" s="9" t="s">
        <v>4</v>
      </c>
      <c r="N5" s="15" t="str">
        <f t="shared" si="1"/>
        <v>#REF!</v>
      </c>
      <c r="O5" s="14"/>
      <c r="P5" s="16"/>
      <c r="Q5" s="17" t="s">
        <v>15</v>
      </c>
      <c r="R5" s="18" t="str">
        <f>countif('Compilado de proyectos'!R8:R102, Q5)</f>
        <v>#REF!</v>
      </c>
      <c r="S5" s="16"/>
      <c r="T5" s="16"/>
      <c r="U5" s="19"/>
      <c r="V5" s="17" t="s">
        <v>15</v>
      </c>
      <c r="W5" s="17" t="s">
        <v>123</v>
      </c>
      <c r="X5" s="17" t="s">
        <v>124</v>
      </c>
      <c r="Y5" s="17" t="s">
        <v>125</v>
      </c>
      <c r="Z5" s="17" t="s">
        <v>126</v>
      </c>
      <c r="AA5" s="17" t="s">
        <v>127</v>
      </c>
      <c r="AB5" s="17" t="s">
        <v>128</v>
      </c>
      <c r="AC5" s="17" t="s">
        <v>129</v>
      </c>
      <c r="AD5" s="17" t="s">
        <v>130</v>
      </c>
      <c r="AE5" s="17" t="s">
        <v>131</v>
      </c>
      <c r="AF5" s="17" t="s">
        <v>132</v>
      </c>
      <c r="AG5" s="17" t="s">
        <v>133</v>
      </c>
      <c r="AH5" s="17" t="s">
        <v>134</v>
      </c>
      <c r="AI5" s="17" t="s">
        <v>135</v>
      </c>
      <c r="AJ5" s="17" t="s">
        <v>136</v>
      </c>
      <c r="AK5" s="17" t="s">
        <v>137</v>
      </c>
      <c r="AL5" s="17" t="s">
        <v>138</v>
      </c>
      <c r="AM5" s="20" t="s">
        <v>139</v>
      </c>
      <c r="AN5" s="21"/>
      <c r="AO5" s="26" t="s">
        <v>140</v>
      </c>
      <c r="AP5" s="32">
        <v>100.0</v>
      </c>
      <c r="AQ5" s="30"/>
      <c r="AR5" s="14"/>
      <c r="AS5" s="13" t="s">
        <v>114</v>
      </c>
      <c r="AT5" s="31">
        <v>1.0</v>
      </c>
      <c r="AU5" s="14"/>
    </row>
    <row r="6">
      <c r="A6" s="9" t="s">
        <v>5</v>
      </c>
      <c r="B6" s="10" t="s">
        <v>141</v>
      </c>
      <c r="C6" s="10" t="s">
        <v>142</v>
      </c>
      <c r="D6" s="10" t="s">
        <v>143</v>
      </c>
      <c r="E6" s="28"/>
      <c r="F6" s="24"/>
      <c r="G6" s="10" t="s">
        <v>144</v>
      </c>
      <c r="H6" s="28"/>
      <c r="I6" s="29" t="s">
        <v>145</v>
      </c>
      <c r="J6" s="28"/>
      <c r="K6" s="14"/>
      <c r="L6" s="14"/>
      <c r="M6" s="33" t="s">
        <v>146</v>
      </c>
      <c r="N6" s="15" t="str">
        <f t="shared" si="1"/>
        <v>#REF!</v>
      </c>
      <c r="O6" s="14"/>
      <c r="P6" s="16"/>
      <c r="Q6" s="17" t="s">
        <v>16</v>
      </c>
      <c r="R6" s="18" t="str">
        <f>countif('Compilado de proyectos'!R8:R103, Q6)</f>
        <v>#REF!</v>
      </c>
      <c r="S6" s="16"/>
      <c r="T6" s="16"/>
      <c r="U6" s="19"/>
      <c r="V6" s="17" t="s">
        <v>16</v>
      </c>
      <c r="W6" s="17" t="s">
        <v>147</v>
      </c>
      <c r="X6" s="17" t="s">
        <v>148</v>
      </c>
      <c r="Y6" s="17" t="s">
        <v>149</v>
      </c>
      <c r="Z6" s="17" t="s">
        <v>150</v>
      </c>
      <c r="AA6" s="17" t="s">
        <v>151</v>
      </c>
      <c r="AB6" s="17" t="s">
        <v>152</v>
      </c>
      <c r="AC6" s="17" t="s">
        <v>153</v>
      </c>
      <c r="AD6" s="17" t="s">
        <v>154</v>
      </c>
      <c r="AE6" s="17" t="s">
        <v>155</v>
      </c>
      <c r="AF6" s="17" t="s">
        <v>156</v>
      </c>
      <c r="AG6" s="17" t="s">
        <v>157</v>
      </c>
      <c r="AH6" s="17" t="s">
        <v>158</v>
      </c>
      <c r="AI6" s="17" t="s">
        <v>159</v>
      </c>
      <c r="AJ6" s="17" t="s">
        <v>160</v>
      </c>
      <c r="AK6" s="17" t="s">
        <v>161</v>
      </c>
      <c r="AL6" s="17" t="s">
        <v>162</v>
      </c>
      <c r="AM6" s="20" t="s">
        <v>163</v>
      </c>
      <c r="AN6" s="21"/>
      <c r="AO6" s="14"/>
      <c r="AP6" s="14"/>
      <c r="AQ6" s="30"/>
      <c r="AR6" s="14"/>
      <c r="AS6" s="13" t="s">
        <v>164</v>
      </c>
      <c r="AT6" s="31">
        <v>0.7</v>
      </c>
      <c r="AU6" s="14"/>
    </row>
    <row r="7">
      <c r="A7" s="9" t="s">
        <v>6</v>
      </c>
      <c r="B7" s="34"/>
      <c r="C7" s="10" t="s">
        <v>165</v>
      </c>
      <c r="D7" s="10" t="s">
        <v>166</v>
      </c>
      <c r="E7" s="28"/>
      <c r="F7" s="28"/>
      <c r="G7" s="10" t="s">
        <v>167</v>
      </c>
      <c r="H7" s="28"/>
      <c r="I7" s="29" t="s">
        <v>168</v>
      </c>
      <c r="J7" s="28"/>
      <c r="K7" s="14"/>
      <c r="L7" s="14"/>
      <c r="M7" s="33" t="s">
        <v>169</v>
      </c>
      <c r="N7" s="15" t="str">
        <f t="shared" si="1"/>
        <v>#REF!</v>
      </c>
      <c r="O7" s="14"/>
      <c r="P7" s="16"/>
      <c r="Q7" s="17" t="s">
        <v>17</v>
      </c>
      <c r="R7" s="18" t="str">
        <f>countif('Compilado de proyectos'!R8:R104, Q7)</f>
        <v>#REF!</v>
      </c>
      <c r="S7" s="16"/>
      <c r="T7" s="16"/>
      <c r="U7" s="19"/>
      <c r="V7" s="17" t="s">
        <v>17</v>
      </c>
      <c r="W7" s="17" t="s">
        <v>170</v>
      </c>
      <c r="X7" s="17" t="s">
        <v>171</v>
      </c>
      <c r="Y7" s="17" t="s">
        <v>172</v>
      </c>
      <c r="Z7" s="17" t="s">
        <v>173</v>
      </c>
      <c r="AA7" s="17" t="s">
        <v>174</v>
      </c>
      <c r="AB7" s="17" t="s">
        <v>175</v>
      </c>
      <c r="AC7" s="19"/>
      <c r="AD7" s="17" t="s">
        <v>176</v>
      </c>
      <c r="AE7" s="17" t="s">
        <v>177</v>
      </c>
      <c r="AF7" s="17" t="s">
        <v>178</v>
      </c>
      <c r="AG7" s="17" t="s">
        <v>179</v>
      </c>
      <c r="AH7" s="17" t="s">
        <v>180</v>
      </c>
      <c r="AI7" s="19"/>
      <c r="AJ7" s="17" t="s">
        <v>181</v>
      </c>
      <c r="AK7" s="17" t="s">
        <v>182</v>
      </c>
      <c r="AL7" s="17" t="s">
        <v>183</v>
      </c>
      <c r="AM7" s="20" t="s">
        <v>184</v>
      </c>
      <c r="AN7" s="21"/>
      <c r="AO7" s="14"/>
      <c r="AP7" s="14"/>
      <c r="AQ7" s="30"/>
      <c r="AR7" s="14"/>
      <c r="AS7" s="13" t="s">
        <v>185</v>
      </c>
      <c r="AT7" s="31">
        <v>0.67</v>
      </c>
      <c r="AU7" s="14"/>
    </row>
    <row r="8">
      <c r="A8" s="9" t="s">
        <v>7</v>
      </c>
      <c r="B8" s="35"/>
      <c r="C8" s="24"/>
      <c r="D8" s="10" t="s">
        <v>186</v>
      </c>
      <c r="E8" s="28"/>
      <c r="F8" s="28"/>
      <c r="G8" s="28"/>
      <c r="H8" s="28"/>
      <c r="I8" s="29" t="s">
        <v>187</v>
      </c>
      <c r="J8" s="28"/>
      <c r="K8" s="14"/>
      <c r="L8" s="14"/>
      <c r="M8" s="33" t="s">
        <v>188</v>
      </c>
      <c r="N8" s="15" t="str">
        <f t="shared" si="1"/>
        <v>#REF!</v>
      </c>
      <c r="O8" s="14"/>
      <c r="P8" s="16"/>
      <c r="Q8" s="17" t="s">
        <v>18</v>
      </c>
      <c r="R8" s="18" t="str">
        <f>countif('Compilado de proyectos'!R8:R105, Q8)</f>
        <v>#REF!</v>
      </c>
      <c r="S8" s="16"/>
      <c r="T8" s="16"/>
      <c r="U8" s="19"/>
      <c r="V8" s="17" t="s">
        <v>18</v>
      </c>
      <c r="W8" s="17" t="s">
        <v>189</v>
      </c>
      <c r="X8" s="17" t="s">
        <v>190</v>
      </c>
      <c r="Y8" s="17" t="s">
        <v>191</v>
      </c>
      <c r="Z8" s="17" t="s">
        <v>192</v>
      </c>
      <c r="AA8" s="17" t="s">
        <v>193</v>
      </c>
      <c r="AB8" s="17" t="s">
        <v>194</v>
      </c>
      <c r="AC8" s="19"/>
      <c r="AD8" s="17" t="s">
        <v>195</v>
      </c>
      <c r="AE8" s="17" t="s">
        <v>196</v>
      </c>
      <c r="AF8" s="17" t="s">
        <v>197</v>
      </c>
      <c r="AG8" s="17" t="s">
        <v>198</v>
      </c>
      <c r="AH8" s="17" t="s">
        <v>199</v>
      </c>
      <c r="AI8" s="19"/>
      <c r="AJ8" s="17" t="s">
        <v>200</v>
      </c>
      <c r="AK8" s="17" t="s">
        <v>201</v>
      </c>
      <c r="AL8" s="17" t="s">
        <v>202</v>
      </c>
      <c r="AM8" s="20" t="s">
        <v>203</v>
      </c>
      <c r="AN8" s="21"/>
      <c r="AO8" s="14"/>
      <c r="AP8" s="14"/>
      <c r="AQ8" s="30"/>
      <c r="AR8" s="14"/>
      <c r="AS8" s="13" t="s">
        <v>204</v>
      </c>
      <c r="AT8" s="31">
        <v>0.98</v>
      </c>
      <c r="AU8" s="14"/>
    </row>
    <row r="9">
      <c r="A9" s="9" t="s">
        <v>8</v>
      </c>
      <c r="B9" s="35"/>
      <c r="C9" s="28"/>
      <c r="D9" s="28"/>
      <c r="E9" s="28"/>
      <c r="F9" s="28"/>
      <c r="G9" s="28"/>
      <c r="H9" s="28"/>
      <c r="I9" s="28"/>
      <c r="J9" s="28"/>
      <c r="K9" s="14"/>
      <c r="L9" s="14"/>
      <c r="M9" s="33" t="s">
        <v>205</v>
      </c>
      <c r="N9" s="15" t="str">
        <f t="shared" si="1"/>
        <v>#REF!</v>
      </c>
      <c r="O9" s="14"/>
      <c r="P9" s="16"/>
      <c r="Q9" s="17" t="s">
        <v>19</v>
      </c>
      <c r="R9" s="18" t="str">
        <f>countif('Compilado de proyectos'!R8:R106, Q9)</f>
        <v>#REF!</v>
      </c>
      <c r="S9" s="16"/>
      <c r="T9" s="16"/>
      <c r="U9" s="19"/>
      <c r="V9" s="17" t="s">
        <v>19</v>
      </c>
      <c r="W9" s="19"/>
      <c r="X9" s="17" t="s">
        <v>206</v>
      </c>
      <c r="Y9" s="17" t="s">
        <v>207</v>
      </c>
      <c r="Z9" s="17" t="s">
        <v>208</v>
      </c>
      <c r="AA9" s="17" t="s">
        <v>209</v>
      </c>
      <c r="AB9" s="17" t="s">
        <v>210</v>
      </c>
      <c r="AC9" s="19"/>
      <c r="AD9" s="17" t="s">
        <v>211</v>
      </c>
      <c r="AE9" s="17" t="s">
        <v>212</v>
      </c>
      <c r="AF9" s="17" t="s">
        <v>213</v>
      </c>
      <c r="AG9" s="17" t="s">
        <v>214</v>
      </c>
      <c r="AH9" s="17" t="s">
        <v>215</v>
      </c>
      <c r="AI9" s="19"/>
      <c r="AJ9" s="17" t="s">
        <v>216</v>
      </c>
      <c r="AK9" s="17" t="s">
        <v>217</v>
      </c>
      <c r="AL9" s="17" t="s">
        <v>218</v>
      </c>
      <c r="AM9" s="20" t="s">
        <v>219</v>
      </c>
      <c r="AN9" s="21"/>
      <c r="AO9" s="14"/>
      <c r="AP9" s="14"/>
      <c r="AQ9" s="23"/>
      <c r="AR9" s="14"/>
      <c r="AS9" s="14"/>
      <c r="AT9" s="14"/>
      <c r="AU9" s="14"/>
    </row>
    <row r="10">
      <c r="A10" s="36"/>
      <c r="B10" s="37"/>
      <c r="C10" s="35"/>
      <c r="D10" s="35"/>
      <c r="E10" s="35"/>
      <c r="F10" s="36"/>
      <c r="G10" s="36"/>
      <c r="H10" s="36"/>
      <c r="I10" s="36"/>
      <c r="J10" s="14"/>
      <c r="K10" s="14"/>
      <c r="L10" s="14"/>
      <c r="M10" s="38" t="s">
        <v>220</v>
      </c>
      <c r="N10" s="15">
        <v>3.0</v>
      </c>
      <c r="O10" s="14"/>
      <c r="P10" s="16"/>
      <c r="Q10" s="17" t="s">
        <v>20</v>
      </c>
      <c r="R10" s="18" t="str">
        <f>countif('Compilado de proyectos'!R8:R107, Q10)</f>
        <v>#REF!</v>
      </c>
      <c r="S10" s="16"/>
      <c r="T10" s="16"/>
      <c r="U10" s="19"/>
      <c r="V10" s="17" t="s">
        <v>20</v>
      </c>
      <c r="W10" s="19"/>
      <c r="X10" s="19"/>
      <c r="Y10" s="17" t="s">
        <v>221</v>
      </c>
      <c r="Z10" s="17" t="s">
        <v>222</v>
      </c>
      <c r="AA10" s="17" t="s">
        <v>223</v>
      </c>
      <c r="AB10" s="19"/>
      <c r="AC10" s="19"/>
      <c r="AD10" s="17" t="s">
        <v>224</v>
      </c>
      <c r="AE10" s="19"/>
      <c r="AF10" s="17" t="s">
        <v>225</v>
      </c>
      <c r="AG10" s="17" t="s">
        <v>226</v>
      </c>
      <c r="AH10" s="17" t="s">
        <v>227</v>
      </c>
      <c r="AI10" s="19"/>
      <c r="AJ10" s="17" t="s">
        <v>228</v>
      </c>
      <c r="AK10" s="17" t="s">
        <v>229</v>
      </c>
      <c r="AL10" s="17" t="s">
        <v>230</v>
      </c>
      <c r="AM10" s="20" t="s">
        <v>231</v>
      </c>
      <c r="AN10" s="21"/>
      <c r="AO10" s="14"/>
      <c r="AP10" s="14"/>
      <c r="AQ10" s="23"/>
      <c r="AR10" s="14"/>
      <c r="AS10" s="14"/>
      <c r="AT10" s="14"/>
      <c r="AU10" s="14"/>
    </row>
    <row r="11">
      <c r="A11" s="36"/>
      <c r="B11" s="37"/>
      <c r="C11" s="35"/>
      <c r="D11" s="35"/>
      <c r="E11" s="35"/>
      <c r="F11" s="36"/>
      <c r="G11" s="36"/>
      <c r="H11" s="36"/>
      <c r="I11" s="36"/>
      <c r="J11" s="14"/>
      <c r="K11" s="14"/>
      <c r="L11" s="14"/>
      <c r="M11" s="38" t="s">
        <v>232</v>
      </c>
      <c r="N11" s="15">
        <v>3.0</v>
      </c>
      <c r="O11" s="14"/>
      <c r="P11" s="16"/>
      <c r="Q11" s="17" t="s">
        <v>21</v>
      </c>
      <c r="R11" s="18" t="str">
        <f>countif('Compilado de proyectos'!R8:R108, Q11)</f>
        <v>#REF!</v>
      </c>
      <c r="S11" s="16"/>
      <c r="T11" s="16"/>
      <c r="U11" s="19"/>
      <c r="V11" s="17" t="s">
        <v>21</v>
      </c>
      <c r="W11" s="19"/>
      <c r="X11" s="19"/>
      <c r="Y11" s="17" t="s">
        <v>233</v>
      </c>
      <c r="Z11" s="17" t="s">
        <v>234</v>
      </c>
      <c r="AA11" s="19"/>
      <c r="AB11" s="19"/>
      <c r="AC11" s="19"/>
      <c r="AD11" s="17" t="s">
        <v>235</v>
      </c>
      <c r="AE11" s="19"/>
      <c r="AF11" s="17" t="s">
        <v>236</v>
      </c>
      <c r="AG11" s="17" t="s">
        <v>237</v>
      </c>
      <c r="AH11" s="17" t="s">
        <v>238</v>
      </c>
      <c r="AI11" s="19"/>
      <c r="AJ11" s="17" t="s">
        <v>239</v>
      </c>
      <c r="AK11" s="17" t="s">
        <v>240</v>
      </c>
      <c r="AL11" s="17" t="s">
        <v>241</v>
      </c>
      <c r="AM11" s="20" t="s">
        <v>242</v>
      </c>
      <c r="AN11" s="21"/>
      <c r="AO11" s="14"/>
      <c r="AP11" s="14"/>
      <c r="AQ11" s="23"/>
      <c r="AR11" s="14"/>
      <c r="AS11" s="14"/>
      <c r="AT11" s="14"/>
      <c r="AU11" s="14"/>
    </row>
    <row r="12">
      <c r="D12" s="35"/>
      <c r="E12" s="35"/>
      <c r="F12" s="36"/>
      <c r="G12" s="36"/>
      <c r="H12" s="36"/>
      <c r="I12" s="36"/>
      <c r="J12" s="16"/>
      <c r="K12" s="16"/>
      <c r="L12" s="16"/>
      <c r="M12" s="39" t="s">
        <v>245</v>
      </c>
      <c r="N12" s="36">
        <f>IFERROR(__xludf.DUMMYFUNCTION("countunique('Compilado de proyectos'!B8:B99)"),1.0)</f>
        <v>1</v>
      </c>
      <c r="O12" s="36"/>
      <c r="P12" s="36"/>
      <c r="Q12" s="17" t="s">
        <v>22</v>
      </c>
      <c r="R12" s="18" t="str">
        <f>countif('Compilado de proyectos'!R8:R109, Q12)</f>
        <v>#REF!</v>
      </c>
      <c r="S12" s="16"/>
      <c r="T12" s="16"/>
      <c r="U12" s="19"/>
      <c r="V12" s="17" t="s">
        <v>22</v>
      </c>
      <c r="W12" s="19"/>
      <c r="X12" s="19"/>
      <c r="Y12" s="17" t="s">
        <v>246</v>
      </c>
      <c r="Z12" s="19"/>
      <c r="AA12" s="19"/>
      <c r="AB12" s="19"/>
      <c r="AC12" s="19"/>
      <c r="AD12" s="17" t="s">
        <v>247</v>
      </c>
      <c r="AE12" s="19"/>
      <c r="AF12" s="19"/>
      <c r="AG12" s="19"/>
      <c r="AH12" s="17" t="s">
        <v>248</v>
      </c>
      <c r="AI12" s="19"/>
      <c r="AJ12" s="19"/>
      <c r="AK12" s="17" t="s">
        <v>249</v>
      </c>
      <c r="AL12" s="17" t="s">
        <v>250</v>
      </c>
      <c r="AM12" s="20" t="s">
        <v>251</v>
      </c>
      <c r="AN12" s="21"/>
      <c r="AO12" s="14"/>
      <c r="AP12" s="14"/>
      <c r="AQ12" s="23"/>
      <c r="AR12" s="14"/>
      <c r="AS12" s="14"/>
      <c r="AT12" s="14"/>
      <c r="AU12" s="14"/>
    </row>
    <row r="13">
      <c r="D13" s="12"/>
      <c r="E13" s="35"/>
      <c r="F13" s="36"/>
      <c r="G13" s="36"/>
      <c r="H13" s="36"/>
      <c r="I13" s="36"/>
      <c r="J13" s="36"/>
      <c r="K13" s="36"/>
      <c r="L13" s="36"/>
      <c r="M13" s="40" t="s">
        <v>252</v>
      </c>
      <c r="N13" s="41" t="str">
        <f>sum('Compilado de proyectos'!G8:G99)</f>
        <v>#REF!</v>
      </c>
      <c r="O13" s="36"/>
      <c r="P13" s="36"/>
      <c r="Q13" s="17" t="s">
        <v>23</v>
      </c>
      <c r="R13" s="18" t="str">
        <f>countif('Compilado de proyectos'!R8:R110, Q13)</f>
        <v>#REF!</v>
      </c>
      <c r="S13" s="16"/>
      <c r="T13" s="16"/>
      <c r="U13" s="19"/>
      <c r="V13" s="17" t="s">
        <v>23</v>
      </c>
      <c r="W13" s="19"/>
      <c r="X13" s="19"/>
      <c r="Y13" s="17" t="s">
        <v>253</v>
      </c>
      <c r="Z13" s="19"/>
      <c r="AA13" s="19"/>
      <c r="AB13" s="19"/>
      <c r="AC13" s="19"/>
      <c r="AD13" s="17" t="s">
        <v>254</v>
      </c>
      <c r="AE13" s="19"/>
      <c r="AF13" s="19"/>
      <c r="AG13" s="19"/>
      <c r="AH13" s="19"/>
      <c r="AI13" s="19"/>
      <c r="AJ13" s="19"/>
      <c r="AK13" s="17" t="s">
        <v>255</v>
      </c>
      <c r="AL13" s="17" t="s">
        <v>256</v>
      </c>
      <c r="AM13" s="20" t="s">
        <v>257</v>
      </c>
      <c r="AN13" s="21"/>
      <c r="AO13" s="14"/>
      <c r="AP13" s="14"/>
      <c r="AQ13" s="23"/>
      <c r="AR13" s="14"/>
      <c r="AS13" s="14"/>
      <c r="AT13" s="14"/>
      <c r="AU13" s="14"/>
    </row>
    <row r="14">
      <c r="D14" s="12"/>
      <c r="E14" s="35"/>
      <c r="F14" s="36"/>
      <c r="G14" s="36"/>
      <c r="H14" s="36"/>
      <c r="I14" s="36"/>
      <c r="J14" s="36"/>
      <c r="K14" s="36"/>
      <c r="L14" s="36"/>
      <c r="M14" s="36"/>
      <c r="N14" s="36"/>
      <c r="O14" s="36"/>
      <c r="P14" s="36"/>
      <c r="Q14" s="17" t="s">
        <v>24</v>
      </c>
      <c r="R14" s="18" t="str">
        <f>countif('Compilado de proyectos'!R8:R111, Q14)</f>
        <v>#REF!</v>
      </c>
      <c r="S14" s="16"/>
      <c r="T14" s="16"/>
      <c r="U14" s="19"/>
      <c r="V14" s="17" t="s">
        <v>24</v>
      </c>
      <c r="W14" s="19"/>
      <c r="X14" s="19"/>
      <c r="Y14" s="17" t="s">
        <v>258</v>
      </c>
      <c r="Z14" s="19"/>
      <c r="AA14" s="19"/>
      <c r="AB14" s="19"/>
      <c r="AC14" s="19"/>
      <c r="AD14" s="19"/>
      <c r="AE14" s="19"/>
      <c r="AF14" s="19"/>
      <c r="AG14" s="19"/>
      <c r="AH14" s="19"/>
      <c r="AI14" s="19"/>
      <c r="AJ14" s="19"/>
      <c r="AK14" s="19"/>
      <c r="AL14" s="19"/>
      <c r="AM14" s="20" t="s">
        <v>259</v>
      </c>
      <c r="AN14" s="21"/>
      <c r="AO14" s="14"/>
      <c r="AP14" s="14"/>
      <c r="AQ14" s="23"/>
      <c r="AR14" s="14"/>
      <c r="AS14" s="14"/>
      <c r="AT14" s="14"/>
      <c r="AU14" s="14"/>
    </row>
    <row r="15">
      <c r="D15" s="35"/>
      <c r="E15" s="35"/>
      <c r="F15" s="36"/>
      <c r="G15" s="36"/>
      <c r="H15" s="36"/>
      <c r="I15" s="36"/>
      <c r="J15" s="36"/>
      <c r="K15" s="36"/>
      <c r="L15" s="36"/>
      <c r="M15" s="36"/>
      <c r="N15" s="36"/>
      <c r="O15" s="36"/>
      <c r="P15" s="36"/>
      <c r="Q15" s="17" t="s">
        <v>25</v>
      </c>
      <c r="R15" s="18" t="str">
        <f>countif('Compilado de proyectos'!R8:R112, Q15)</f>
        <v>#REF!</v>
      </c>
      <c r="S15" s="16"/>
      <c r="T15" s="16"/>
      <c r="U15" s="19"/>
      <c r="V15" s="17" t="s">
        <v>25</v>
      </c>
      <c r="W15" s="19"/>
      <c r="X15" s="19"/>
      <c r="Y15" s="19"/>
      <c r="Z15" s="19"/>
      <c r="AA15" s="19"/>
      <c r="AB15" s="19"/>
      <c r="AC15" s="19"/>
      <c r="AD15" s="19"/>
      <c r="AE15" s="19"/>
      <c r="AF15" s="19"/>
      <c r="AG15" s="19"/>
      <c r="AH15" s="19"/>
      <c r="AI15" s="19"/>
      <c r="AJ15" s="19"/>
      <c r="AK15" s="19"/>
      <c r="AL15" s="19"/>
      <c r="AM15" s="20" t="s">
        <v>260</v>
      </c>
      <c r="AN15" s="21"/>
      <c r="AO15" s="14"/>
      <c r="AP15" s="14"/>
      <c r="AQ15" s="23"/>
      <c r="AR15" s="14"/>
      <c r="AS15" s="14"/>
      <c r="AT15" s="14"/>
      <c r="AU15" s="14"/>
    </row>
    <row r="16">
      <c r="D16" s="35"/>
      <c r="E16" s="35"/>
      <c r="F16" s="36"/>
      <c r="G16" s="36"/>
      <c r="H16" s="36"/>
      <c r="I16" s="36"/>
      <c r="J16" s="36"/>
      <c r="K16" s="36"/>
      <c r="L16" s="36"/>
      <c r="M16" s="36"/>
      <c r="N16" s="36"/>
      <c r="O16" s="36"/>
      <c r="P16" s="36"/>
      <c r="Q16" s="17" t="s">
        <v>26</v>
      </c>
      <c r="R16" s="18" t="str">
        <f>countif('Compilado de proyectos'!R8:R113, Q16)</f>
        <v>#REF!</v>
      </c>
      <c r="S16" s="16"/>
      <c r="T16" s="16"/>
      <c r="U16" s="19"/>
      <c r="V16" s="17" t="s">
        <v>26</v>
      </c>
      <c r="W16" s="19"/>
      <c r="X16" s="19"/>
      <c r="Y16" s="19"/>
      <c r="Z16" s="19"/>
      <c r="AA16" s="19"/>
      <c r="AB16" s="19"/>
      <c r="AC16" s="19"/>
      <c r="AD16" s="19"/>
      <c r="AE16" s="19"/>
      <c r="AF16" s="19"/>
      <c r="AG16" s="19"/>
      <c r="AH16" s="19"/>
      <c r="AI16" s="19"/>
      <c r="AJ16" s="19"/>
      <c r="AK16" s="19"/>
      <c r="AL16" s="19"/>
      <c r="AM16" s="20" t="s">
        <v>261</v>
      </c>
      <c r="AN16" s="21"/>
      <c r="AO16" s="14"/>
      <c r="AP16" s="14"/>
      <c r="AQ16" s="23"/>
      <c r="AR16" s="14"/>
      <c r="AS16" s="14"/>
      <c r="AT16" s="14"/>
      <c r="AU16" s="14"/>
    </row>
    <row r="17">
      <c r="D17" s="35"/>
      <c r="E17" s="35"/>
      <c r="F17" s="36"/>
      <c r="G17" s="36"/>
      <c r="H17" s="36"/>
      <c r="I17" s="36"/>
      <c r="J17" s="36"/>
      <c r="K17" s="36"/>
      <c r="L17" s="36"/>
      <c r="M17" s="36"/>
      <c r="N17" s="36"/>
      <c r="O17" s="36"/>
      <c r="P17" s="36"/>
      <c r="Q17" s="17" t="s">
        <v>27</v>
      </c>
      <c r="R17" s="18" t="str">
        <f>countif('Compilado de proyectos'!R8:R114, Q17)</f>
        <v>#REF!</v>
      </c>
      <c r="S17" s="16"/>
      <c r="T17" s="16"/>
      <c r="U17" s="19"/>
      <c r="V17" s="17" t="s">
        <v>27</v>
      </c>
      <c r="W17" s="19"/>
      <c r="X17" s="19"/>
      <c r="Y17" s="19"/>
      <c r="Z17" s="19"/>
      <c r="AA17" s="19"/>
      <c r="AB17" s="19"/>
      <c r="AC17" s="19"/>
      <c r="AD17" s="19"/>
      <c r="AE17" s="19"/>
      <c r="AF17" s="19"/>
      <c r="AG17" s="19"/>
      <c r="AH17" s="19"/>
      <c r="AI17" s="19"/>
      <c r="AJ17" s="19"/>
      <c r="AK17" s="19"/>
      <c r="AL17" s="19"/>
      <c r="AM17" s="20" t="s">
        <v>262</v>
      </c>
      <c r="AN17" s="21"/>
      <c r="AO17" s="14"/>
      <c r="AP17" s="14"/>
      <c r="AQ17" s="23"/>
      <c r="AR17" s="14"/>
      <c r="AS17" s="14"/>
      <c r="AT17" s="14"/>
      <c r="AU17" s="14"/>
    </row>
    <row r="18">
      <c r="A18" s="36"/>
      <c r="B18" s="35"/>
      <c r="C18" s="12"/>
      <c r="D18" s="35"/>
      <c r="E18" s="35"/>
      <c r="F18" s="36"/>
      <c r="G18" s="36"/>
      <c r="H18" s="36"/>
      <c r="I18" s="36"/>
      <c r="J18" s="36"/>
      <c r="K18" s="36"/>
      <c r="L18" s="36"/>
      <c r="M18" s="36"/>
      <c r="N18" s="36"/>
      <c r="O18" s="36"/>
      <c r="P18" s="36"/>
      <c r="Q18" s="17" t="s">
        <v>28</v>
      </c>
      <c r="R18" s="18" t="str">
        <f>countif('Compilado de proyectos'!R8:R115, Q18)</f>
        <v>#REF!</v>
      </c>
      <c r="S18" s="16"/>
      <c r="T18" s="16"/>
      <c r="U18" s="19"/>
      <c r="V18" s="17" t="s">
        <v>28</v>
      </c>
      <c r="W18" s="19"/>
      <c r="X18" s="19"/>
      <c r="Y18" s="19"/>
      <c r="Z18" s="19"/>
      <c r="AA18" s="19"/>
      <c r="AB18" s="19"/>
      <c r="AC18" s="19"/>
      <c r="AD18" s="19"/>
      <c r="AE18" s="19"/>
      <c r="AF18" s="19"/>
      <c r="AG18" s="19"/>
      <c r="AH18" s="19"/>
      <c r="AI18" s="19"/>
      <c r="AJ18" s="19"/>
      <c r="AK18" s="19"/>
      <c r="AL18" s="19"/>
      <c r="AM18" s="20" t="s">
        <v>263</v>
      </c>
      <c r="AN18" s="21"/>
      <c r="AO18" s="14"/>
      <c r="AP18" s="14"/>
      <c r="AQ18" s="23"/>
      <c r="AR18" s="14"/>
      <c r="AS18" s="14"/>
      <c r="AT18" s="14"/>
      <c r="AU18" s="14"/>
    </row>
    <row r="19">
      <c r="A19" s="36"/>
      <c r="B19" s="35"/>
      <c r="C19" s="12" t="str">
        <f>indirect('Compilado de proyectos'!A8)</f>
        <v>#REF!</v>
      </c>
      <c r="D19" s="35"/>
      <c r="E19" s="35"/>
      <c r="F19" s="36"/>
      <c r="G19" s="36"/>
      <c r="H19" s="36"/>
      <c r="I19" s="36"/>
      <c r="J19" s="36"/>
      <c r="K19" s="36"/>
      <c r="L19" s="36"/>
      <c r="M19" s="36"/>
      <c r="N19" s="36"/>
      <c r="O19" s="36"/>
      <c r="P19" s="36"/>
      <c r="Q19" s="42" t="s">
        <v>264</v>
      </c>
      <c r="R19" s="43" t="str">
        <f>sum(R2:R18)</f>
        <v>#REF!</v>
      </c>
      <c r="S19" s="16"/>
      <c r="T19" s="16"/>
      <c r="U19" s="19"/>
      <c r="V19" s="19"/>
      <c r="W19" s="19"/>
      <c r="X19" s="19"/>
      <c r="Y19" s="19"/>
      <c r="Z19" s="19"/>
      <c r="AA19" s="19"/>
      <c r="AB19" s="19"/>
      <c r="AC19" s="19"/>
      <c r="AD19" s="19"/>
      <c r="AE19" s="19"/>
      <c r="AF19" s="19"/>
      <c r="AG19" s="19"/>
      <c r="AH19" s="19"/>
      <c r="AI19" s="19"/>
      <c r="AJ19" s="19"/>
      <c r="AK19" s="19"/>
      <c r="AL19" s="19"/>
      <c r="AM19" s="20" t="s">
        <v>265</v>
      </c>
      <c r="AN19" s="21"/>
      <c r="AO19" s="14"/>
      <c r="AP19" s="14"/>
      <c r="AQ19" s="23"/>
      <c r="AR19" s="14"/>
      <c r="AS19" s="14"/>
      <c r="AT19" s="14"/>
      <c r="AU19" s="14"/>
    </row>
    <row r="20">
      <c r="A20" s="36"/>
      <c r="B20" s="35"/>
      <c r="C20" s="12"/>
      <c r="D20" s="35"/>
      <c r="E20" s="35"/>
      <c r="F20" s="36"/>
      <c r="G20" s="36"/>
      <c r="H20" s="36"/>
      <c r="I20" s="36"/>
      <c r="J20" s="36"/>
      <c r="K20" s="36"/>
      <c r="L20" s="36"/>
      <c r="M20" s="36"/>
      <c r="N20" s="36"/>
      <c r="O20" s="36"/>
      <c r="P20" s="36"/>
      <c r="Q20" s="42" t="s">
        <v>266</v>
      </c>
      <c r="R20" s="43">
        <f>countif(R2:R18, "&gt;0")</f>
        <v>0</v>
      </c>
      <c r="S20" s="37"/>
      <c r="T20" s="37"/>
      <c r="U20" s="19"/>
      <c r="V20" s="19"/>
      <c r="W20" s="19"/>
      <c r="X20" s="19"/>
      <c r="Y20" s="19"/>
      <c r="Z20" s="19"/>
      <c r="AA20" s="19"/>
      <c r="AB20" s="19"/>
      <c r="AC20" s="19"/>
      <c r="AD20" s="19"/>
      <c r="AE20" s="19"/>
      <c r="AF20" s="19"/>
      <c r="AG20" s="19"/>
      <c r="AH20" s="19"/>
      <c r="AI20" s="19"/>
      <c r="AJ20" s="19"/>
      <c r="AK20" s="19"/>
      <c r="AL20" s="19"/>
      <c r="AM20" s="20" t="s">
        <v>267</v>
      </c>
      <c r="AN20" s="21"/>
      <c r="AO20" s="14"/>
      <c r="AP20" s="14"/>
      <c r="AQ20" s="23"/>
      <c r="AR20" s="14"/>
      <c r="AS20" s="14"/>
      <c r="AT20" s="14"/>
      <c r="AU20" s="14"/>
    </row>
    <row r="21">
      <c r="A21" s="36"/>
      <c r="B21" s="36"/>
      <c r="C21" s="36"/>
      <c r="D21" s="36"/>
      <c r="E21" s="36"/>
      <c r="F21" s="36"/>
      <c r="G21" s="36"/>
      <c r="H21" s="36"/>
      <c r="I21" s="36"/>
      <c r="J21" s="36"/>
      <c r="K21" s="36"/>
      <c r="L21" s="36"/>
      <c r="M21" s="36"/>
      <c r="N21" s="36"/>
      <c r="O21" s="36"/>
      <c r="P21" s="36"/>
      <c r="Q21" s="36"/>
      <c r="R21" s="36"/>
      <c r="S21" s="37"/>
      <c r="T21" s="37"/>
      <c r="U21" s="19"/>
      <c r="V21" s="19"/>
      <c r="W21" s="19"/>
      <c r="X21" s="19"/>
      <c r="Y21" s="19"/>
      <c r="Z21" s="19"/>
      <c r="AA21" s="19"/>
      <c r="AB21" s="19"/>
      <c r="AC21" s="19"/>
      <c r="AD21" s="19"/>
      <c r="AE21" s="19"/>
      <c r="AF21" s="19"/>
      <c r="AG21" s="19"/>
      <c r="AH21" s="19"/>
      <c r="AI21" s="19"/>
      <c r="AJ21" s="19"/>
      <c r="AK21" s="19"/>
      <c r="AL21" s="19"/>
      <c r="AM21" s="44"/>
      <c r="AN21" s="21"/>
      <c r="AO21" s="14"/>
      <c r="AP21" s="14"/>
      <c r="AQ21" s="23"/>
      <c r="AR21" s="14"/>
      <c r="AS21" s="14"/>
      <c r="AT21" s="14"/>
      <c r="AU21" s="23"/>
    </row>
    <row r="22">
      <c r="A22" s="36"/>
      <c r="B22" s="36"/>
      <c r="C22" s="36"/>
      <c r="D22" s="36"/>
      <c r="E22" s="36"/>
      <c r="F22" s="36"/>
      <c r="G22" s="36"/>
      <c r="H22" s="36"/>
      <c r="I22" s="36"/>
      <c r="J22" s="36"/>
      <c r="K22" s="36"/>
      <c r="L22" s="36"/>
      <c r="M22" s="36"/>
      <c r="N22" s="36"/>
      <c r="O22" s="36"/>
      <c r="P22" s="36"/>
      <c r="Q22" s="36"/>
      <c r="R22" s="36"/>
      <c r="S22" s="37"/>
      <c r="T22" s="37"/>
      <c r="U22" s="19"/>
      <c r="V22" s="19"/>
      <c r="W22" s="19"/>
      <c r="X22" s="19"/>
      <c r="Y22" s="19"/>
      <c r="Z22" s="19"/>
      <c r="AA22" s="19"/>
      <c r="AB22" s="19"/>
      <c r="AC22" s="19"/>
      <c r="AD22" s="19"/>
      <c r="AE22" s="19"/>
      <c r="AF22" s="19"/>
      <c r="AG22" s="19"/>
      <c r="AH22" s="19"/>
      <c r="AI22" s="19"/>
      <c r="AJ22" s="19"/>
      <c r="AK22" s="19"/>
      <c r="AL22" s="19"/>
      <c r="AM22" s="44"/>
      <c r="AN22" s="21"/>
      <c r="AO22" s="14"/>
      <c r="AP22" s="14"/>
      <c r="AQ22" s="23"/>
      <c r="AR22" s="14"/>
      <c r="AS22" s="14"/>
      <c r="AT22" s="14"/>
      <c r="AU22" s="23"/>
    </row>
    <row r="23">
      <c r="A23" s="36"/>
      <c r="B23" s="36"/>
      <c r="C23" s="36"/>
      <c r="D23" s="36"/>
      <c r="E23" s="36"/>
      <c r="F23" s="36"/>
      <c r="G23" s="36"/>
      <c r="H23" s="36"/>
      <c r="I23" s="36"/>
      <c r="J23" s="36"/>
      <c r="K23" s="36"/>
      <c r="L23" s="36"/>
      <c r="M23" s="36"/>
      <c r="N23" s="36"/>
      <c r="O23" s="36"/>
      <c r="P23" s="36"/>
      <c r="Q23" s="36"/>
      <c r="R23" s="36"/>
      <c r="S23" s="37"/>
      <c r="T23" s="37"/>
      <c r="U23" s="19"/>
      <c r="V23" s="19"/>
      <c r="W23" s="19"/>
      <c r="X23" s="19"/>
      <c r="Y23" s="19"/>
      <c r="Z23" s="19"/>
      <c r="AA23" s="19"/>
      <c r="AB23" s="19"/>
      <c r="AC23" s="19"/>
      <c r="AD23" s="19"/>
      <c r="AE23" s="19"/>
      <c r="AF23" s="19"/>
      <c r="AG23" s="19"/>
      <c r="AH23" s="19"/>
      <c r="AI23" s="19"/>
      <c r="AJ23" s="19"/>
      <c r="AK23" s="19"/>
      <c r="AL23" s="19"/>
      <c r="AM23" s="44"/>
      <c r="AN23" s="21"/>
      <c r="AO23" s="14"/>
      <c r="AP23" s="14"/>
      <c r="AQ23" s="23"/>
      <c r="AR23" s="14"/>
      <c r="AS23" s="14"/>
      <c r="AT23" s="14"/>
      <c r="AU23" s="23"/>
    </row>
    <row r="24">
      <c r="A24" s="36"/>
      <c r="B24" s="36"/>
      <c r="C24" s="36"/>
      <c r="D24" s="36"/>
      <c r="E24" s="36"/>
      <c r="F24" s="36"/>
      <c r="G24" s="36"/>
      <c r="H24" s="36"/>
      <c r="I24" s="36"/>
      <c r="J24" s="36"/>
      <c r="K24" s="36"/>
      <c r="L24" s="36"/>
      <c r="M24" s="36"/>
      <c r="N24" s="36"/>
      <c r="O24" s="36"/>
      <c r="P24" s="36"/>
      <c r="Q24" s="36"/>
      <c r="R24" s="36"/>
      <c r="S24" s="37"/>
      <c r="T24" s="37"/>
      <c r="U24" s="19"/>
      <c r="V24" s="19"/>
      <c r="W24" s="19"/>
      <c r="X24" s="19"/>
      <c r="Y24" s="19"/>
      <c r="Z24" s="19"/>
      <c r="AA24" s="19"/>
      <c r="AB24" s="19"/>
      <c r="AC24" s="19"/>
      <c r="AD24" s="19"/>
      <c r="AE24" s="19"/>
      <c r="AF24" s="19"/>
      <c r="AG24" s="19"/>
      <c r="AH24" s="19"/>
      <c r="AI24" s="19"/>
      <c r="AJ24" s="19"/>
      <c r="AK24" s="19"/>
      <c r="AL24" s="19"/>
      <c r="AM24" s="44"/>
      <c r="AN24" s="21"/>
      <c r="AO24" s="14"/>
      <c r="AP24" s="14"/>
      <c r="AQ24" s="23"/>
      <c r="AR24" s="14"/>
      <c r="AS24" s="14"/>
      <c r="AT24" s="14"/>
      <c r="AU24" s="23"/>
    </row>
    <row r="25">
      <c r="A25" s="36"/>
      <c r="B25" s="36"/>
      <c r="C25" s="36"/>
      <c r="D25" s="36"/>
      <c r="E25" s="36"/>
      <c r="F25" s="36"/>
      <c r="G25" s="36"/>
      <c r="H25" s="36"/>
      <c r="I25" s="36"/>
      <c r="J25" s="36"/>
      <c r="K25" s="36"/>
      <c r="L25" s="36"/>
      <c r="M25" s="36"/>
      <c r="N25" s="36"/>
      <c r="O25" s="36"/>
      <c r="P25" s="36"/>
      <c r="Q25" s="36"/>
      <c r="R25" s="36"/>
      <c r="S25" s="37"/>
      <c r="T25" s="37"/>
      <c r="U25" s="19"/>
      <c r="V25" s="19"/>
      <c r="W25" s="19"/>
      <c r="X25" s="19"/>
      <c r="Y25" s="19"/>
      <c r="Z25" s="19"/>
      <c r="AA25" s="19"/>
      <c r="AB25" s="19"/>
      <c r="AC25" s="19"/>
      <c r="AD25" s="19"/>
      <c r="AE25" s="19"/>
      <c r="AF25" s="19"/>
      <c r="AG25" s="19"/>
      <c r="AH25" s="19"/>
      <c r="AI25" s="19"/>
      <c r="AJ25" s="19"/>
      <c r="AK25" s="19"/>
      <c r="AL25" s="19"/>
      <c r="AM25" s="44"/>
      <c r="AN25" s="21"/>
      <c r="AO25" s="14"/>
      <c r="AP25" s="14"/>
      <c r="AQ25" s="23"/>
      <c r="AR25" s="14"/>
      <c r="AS25" s="14"/>
      <c r="AT25" s="14"/>
      <c r="AU25" s="23"/>
    </row>
    <row r="26">
      <c r="A26" s="36"/>
      <c r="B26" s="36"/>
      <c r="C26" s="36"/>
      <c r="D26" s="36"/>
      <c r="E26" s="36"/>
      <c r="F26" s="36"/>
      <c r="G26" s="36"/>
      <c r="H26" s="36"/>
      <c r="I26" s="36"/>
      <c r="J26" s="36"/>
      <c r="K26" s="36"/>
      <c r="L26" s="36"/>
      <c r="M26" s="36"/>
      <c r="N26" s="36"/>
      <c r="O26" s="36"/>
      <c r="P26" s="36"/>
      <c r="Q26" s="36"/>
      <c r="R26" s="36"/>
      <c r="S26" s="37"/>
      <c r="T26" s="37"/>
      <c r="U26" s="19"/>
      <c r="V26" s="19"/>
      <c r="W26" s="19"/>
      <c r="X26" s="19"/>
      <c r="Y26" s="19"/>
      <c r="Z26" s="19"/>
      <c r="AA26" s="19"/>
      <c r="AB26" s="19"/>
      <c r="AC26" s="19"/>
      <c r="AD26" s="19"/>
      <c r="AE26" s="19"/>
      <c r="AF26" s="19"/>
      <c r="AG26" s="19"/>
      <c r="AH26" s="19"/>
      <c r="AI26" s="19"/>
      <c r="AJ26" s="19"/>
      <c r="AK26" s="19"/>
      <c r="AL26" s="19"/>
      <c r="AM26" s="44"/>
      <c r="AN26" s="21"/>
      <c r="AO26" s="14"/>
      <c r="AP26" s="14"/>
      <c r="AQ26" s="23"/>
      <c r="AR26" s="14"/>
      <c r="AS26" s="14"/>
      <c r="AT26" s="14"/>
      <c r="AU26" s="23"/>
    </row>
    <row r="27">
      <c r="A27" s="36"/>
      <c r="B27" s="36"/>
      <c r="C27" s="36"/>
      <c r="D27" s="36"/>
      <c r="E27" s="36"/>
      <c r="F27" s="36"/>
      <c r="G27" s="36"/>
      <c r="H27" s="36"/>
      <c r="I27" s="36"/>
      <c r="J27" s="36"/>
      <c r="K27" s="36"/>
      <c r="L27" s="36"/>
      <c r="M27" s="36"/>
      <c r="N27" s="36"/>
      <c r="O27" s="36"/>
      <c r="P27" s="36"/>
      <c r="Q27" s="36"/>
      <c r="R27" s="36"/>
      <c r="S27" s="37"/>
      <c r="T27" s="37"/>
      <c r="U27" s="19"/>
      <c r="V27" s="19"/>
      <c r="W27" s="19"/>
      <c r="X27" s="19"/>
      <c r="Y27" s="19"/>
      <c r="Z27" s="19"/>
      <c r="AA27" s="19"/>
      <c r="AB27" s="19"/>
      <c r="AC27" s="19"/>
      <c r="AD27" s="19"/>
      <c r="AE27" s="19"/>
      <c r="AF27" s="19"/>
      <c r="AG27" s="19"/>
      <c r="AH27" s="19"/>
      <c r="AI27" s="19"/>
      <c r="AJ27" s="19"/>
      <c r="AK27" s="19"/>
      <c r="AL27" s="19"/>
      <c r="AM27" s="44"/>
      <c r="AN27" s="21"/>
      <c r="AO27" s="14"/>
      <c r="AP27" s="14"/>
      <c r="AQ27" s="23"/>
      <c r="AR27" s="14"/>
      <c r="AS27" s="14"/>
      <c r="AT27" s="14"/>
      <c r="AU27" s="23"/>
    </row>
    <row r="28">
      <c r="A28" s="36"/>
      <c r="B28" s="36"/>
      <c r="C28" s="36"/>
      <c r="D28" s="36"/>
      <c r="E28" s="36"/>
      <c r="F28" s="36"/>
      <c r="G28" s="36"/>
      <c r="H28" s="36"/>
      <c r="I28" s="36"/>
      <c r="J28" s="36"/>
      <c r="K28" s="36"/>
      <c r="L28" s="36"/>
      <c r="M28" s="36"/>
      <c r="N28" s="36"/>
      <c r="O28" s="36"/>
      <c r="P28" s="36"/>
      <c r="Q28" s="36"/>
      <c r="R28" s="36"/>
      <c r="S28" s="37"/>
      <c r="T28" s="37"/>
      <c r="U28" s="19"/>
      <c r="V28" s="19"/>
      <c r="W28" s="19"/>
      <c r="X28" s="19"/>
      <c r="Y28" s="19"/>
      <c r="Z28" s="19"/>
      <c r="AA28" s="19"/>
      <c r="AB28" s="19"/>
      <c r="AC28" s="19"/>
      <c r="AD28" s="19"/>
      <c r="AE28" s="19"/>
      <c r="AF28" s="19"/>
      <c r="AG28" s="19"/>
      <c r="AH28" s="19"/>
      <c r="AI28" s="19"/>
      <c r="AJ28" s="19"/>
      <c r="AK28" s="19"/>
      <c r="AL28" s="19"/>
      <c r="AM28" s="44"/>
      <c r="AN28" s="21"/>
      <c r="AO28" s="14"/>
      <c r="AP28" s="14"/>
      <c r="AQ28" s="23"/>
      <c r="AR28" s="14"/>
      <c r="AS28" s="14"/>
      <c r="AT28" s="14"/>
      <c r="AU28" s="23"/>
    </row>
    <row r="29">
      <c r="A29" s="36"/>
      <c r="B29" s="36"/>
      <c r="C29" s="36"/>
      <c r="D29" s="36"/>
      <c r="E29" s="36"/>
      <c r="F29" s="36"/>
      <c r="G29" s="36"/>
      <c r="H29" s="36"/>
      <c r="I29" s="36"/>
      <c r="J29" s="36"/>
      <c r="K29" s="36"/>
      <c r="L29" s="36"/>
      <c r="M29" s="36"/>
      <c r="N29" s="36"/>
      <c r="O29" s="36"/>
      <c r="P29" s="36"/>
      <c r="Q29" s="36"/>
      <c r="R29" s="36"/>
      <c r="S29" s="37"/>
      <c r="T29" s="37"/>
      <c r="U29" s="19"/>
      <c r="V29" s="19"/>
      <c r="W29" s="19"/>
      <c r="X29" s="19"/>
      <c r="Y29" s="19"/>
      <c r="Z29" s="19"/>
      <c r="AA29" s="19"/>
      <c r="AB29" s="19"/>
      <c r="AC29" s="19"/>
      <c r="AD29" s="19"/>
      <c r="AE29" s="19"/>
      <c r="AF29" s="19"/>
      <c r="AG29" s="19"/>
      <c r="AH29" s="19"/>
      <c r="AI29" s="19"/>
      <c r="AJ29" s="19"/>
      <c r="AK29" s="19"/>
      <c r="AL29" s="19"/>
      <c r="AM29" s="44"/>
      <c r="AN29" s="21"/>
      <c r="AO29" s="14"/>
      <c r="AP29" s="14"/>
      <c r="AQ29" s="23"/>
      <c r="AR29" s="23"/>
      <c r="AS29" s="14"/>
      <c r="AT29" s="14"/>
      <c r="AU29" s="23"/>
    </row>
    <row r="30">
      <c r="A30" s="36"/>
      <c r="B30" s="36"/>
      <c r="C30" s="36"/>
      <c r="D30" s="36"/>
      <c r="E30" s="36"/>
      <c r="F30" s="36"/>
      <c r="G30" s="36"/>
      <c r="H30" s="36"/>
      <c r="I30" s="36"/>
      <c r="J30" s="36"/>
      <c r="K30" s="36"/>
      <c r="L30" s="36"/>
      <c r="M30" s="36"/>
      <c r="N30" s="36"/>
      <c r="O30" s="36"/>
      <c r="P30" s="36"/>
      <c r="Q30" s="36"/>
      <c r="R30" s="36"/>
      <c r="S30" s="37"/>
      <c r="T30" s="37"/>
      <c r="U30" s="19"/>
      <c r="V30" s="19"/>
      <c r="W30" s="19"/>
      <c r="X30" s="19"/>
      <c r="Y30" s="19"/>
      <c r="Z30" s="19"/>
      <c r="AA30" s="19"/>
      <c r="AB30" s="19"/>
      <c r="AC30" s="19"/>
      <c r="AD30" s="19"/>
      <c r="AE30" s="19"/>
      <c r="AF30" s="19"/>
      <c r="AG30" s="19"/>
      <c r="AH30" s="19"/>
      <c r="AI30" s="19"/>
      <c r="AJ30" s="19"/>
      <c r="AK30" s="19"/>
      <c r="AL30" s="19"/>
      <c r="AM30" s="44"/>
      <c r="AN30" s="21"/>
      <c r="AO30" s="23"/>
      <c r="AP30" s="23"/>
      <c r="AQ30" s="23"/>
      <c r="AR30" s="23"/>
      <c r="AS30" s="14"/>
      <c r="AT30" s="14"/>
      <c r="AU30" s="23"/>
    </row>
    <row r="31">
      <c r="A31" s="36"/>
      <c r="B31" s="36"/>
      <c r="C31" s="36"/>
      <c r="D31" s="36"/>
      <c r="E31" s="36"/>
      <c r="F31" s="36"/>
      <c r="G31" s="36"/>
      <c r="H31" s="36"/>
      <c r="I31" s="36"/>
      <c r="J31" s="36"/>
      <c r="K31" s="36"/>
      <c r="L31" s="36"/>
      <c r="M31" s="36"/>
      <c r="N31" s="36"/>
      <c r="O31" s="36"/>
      <c r="P31" s="36"/>
      <c r="Q31" s="36"/>
      <c r="R31" s="36"/>
      <c r="S31" s="37"/>
      <c r="T31" s="37"/>
      <c r="U31" s="19"/>
      <c r="V31" s="19"/>
      <c r="W31" s="19"/>
      <c r="X31" s="19"/>
      <c r="Y31" s="19"/>
      <c r="Z31" s="19"/>
      <c r="AA31" s="19"/>
      <c r="AB31" s="19"/>
      <c r="AC31" s="19"/>
      <c r="AD31" s="19"/>
      <c r="AE31" s="19"/>
      <c r="AF31" s="19"/>
      <c r="AG31" s="19"/>
      <c r="AH31" s="19"/>
      <c r="AI31" s="19"/>
      <c r="AJ31" s="19"/>
      <c r="AK31" s="19"/>
      <c r="AL31" s="19"/>
      <c r="AM31" s="44"/>
      <c r="AN31" s="21"/>
      <c r="AO31" s="23"/>
      <c r="AP31" s="23"/>
      <c r="AQ31" s="23"/>
      <c r="AR31" s="23"/>
      <c r="AS31" s="14"/>
      <c r="AT31" s="14"/>
      <c r="AU31" s="23"/>
    </row>
    <row r="32">
      <c r="A32" s="36"/>
      <c r="B32" s="36"/>
      <c r="C32" s="36"/>
      <c r="D32" s="36"/>
      <c r="E32" s="36"/>
      <c r="F32" s="36"/>
      <c r="G32" s="36"/>
      <c r="H32" s="36"/>
      <c r="I32" s="36"/>
      <c r="J32" s="36"/>
      <c r="K32" s="36"/>
      <c r="L32" s="36"/>
      <c r="M32" s="36"/>
      <c r="N32" s="36"/>
      <c r="O32" s="36"/>
      <c r="P32" s="36"/>
      <c r="Q32" s="36"/>
      <c r="R32" s="36"/>
      <c r="S32" s="37"/>
      <c r="T32" s="37"/>
      <c r="U32" s="19"/>
      <c r="V32" s="19"/>
      <c r="W32" s="19"/>
      <c r="X32" s="19"/>
      <c r="Y32" s="19"/>
      <c r="Z32" s="19"/>
      <c r="AA32" s="19"/>
      <c r="AB32" s="19"/>
      <c r="AC32" s="19"/>
      <c r="AD32" s="19"/>
      <c r="AE32" s="19"/>
      <c r="AF32" s="19"/>
      <c r="AG32" s="19"/>
      <c r="AH32" s="19"/>
      <c r="AI32" s="19"/>
      <c r="AJ32" s="19"/>
      <c r="AK32" s="19"/>
      <c r="AL32" s="19"/>
      <c r="AM32" s="44"/>
      <c r="AN32" s="21"/>
      <c r="AO32" s="23"/>
      <c r="AP32" s="23"/>
      <c r="AQ32" s="23"/>
      <c r="AR32" s="23"/>
      <c r="AS32" s="14"/>
      <c r="AT32" s="14"/>
      <c r="AU32" s="23"/>
    </row>
    <row r="33">
      <c r="A33" s="36"/>
      <c r="B33" s="36"/>
      <c r="C33" s="36"/>
      <c r="D33" s="36"/>
      <c r="E33" s="36"/>
      <c r="F33" s="36"/>
      <c r="G33" s="36"/>
      <c r="H33" s="36"/>
      <c r="I33" s="36"/>
      <c r="J33" s="36"/>
      <c r="K33" s="36"/>
      <c r="L33" s="36"/>
      <c r="M33" s="36"/>
      <c r="N33" s="36"/>
      <c r="O33" s="36"/>
      <c r="P33" s="36"/>
      <c r="Q33" s="36"/>
      <c r="R33" s="36"/>
      <c r="S33" s="37"/>
      <c r="T33" s="37"/>
      <c r="U33" s="19"/>
      <c r="V33" s="19"/>
      <c r="W33" s="19"/>
      <c r="X33" s="19"/>
      <c r="Y33" s="19"/>
      <c r="Z33" s="19"/>
      <c r="AA33" s="19"/>
      <c r="AB33" s="19"/>
      <c r="AC33" s="19"/>
      <c r="AD33" s="19"/>
      <c r="AE33" s="19"/>
      <c r="AF33" s="19"/>
      <c r="AG33" s="19"/>
      <c r="AH33" s="19"/>
      <c r="AI33" s="19"/>
      <c r="AJ33" s="19"/>
      <c r="AK33" s="19"/>
      <c r="AL33" s="19"/>
      <c r="AM33" s="44"/>
      <c r="AN33" s="21"/>
      <c r="AO33" s="23"/>
      <c r="AP33" s="23"/>
      <c r="AQ33" s="23"/>
      <c r="AR33" s="23"/>
      <c r="AS33" s="14"/>
      <c r="AT33" s="14"/>
      <c r="AU33" s="23"/>
    </row>
    <row r="34">
      <c r="A34" s="36"/>
      <c r="B34" s="36"/>
      <c r="C34" s="36"/>
      <c r="D34" s="36"/>
      <c r="E34" s="36"/>
      <c r="F34" s="36"/>
      <c r="G34" s="36"/>
      <c r="H34" s="36"/>
      <c r="I34" s="36"/>
      <c r="J34" s="36"/>
      <c r="K34" s="36"/>
      <c r="L34" s="36"/>
      <c r="M34" s="36"/>
      <c r="N34" s="36"/>
      <c r="O34" s="36"/>
      <c r="P34" s="36"/>
      <c r="Q34" s="36"/>
      <c r="R34" s="36"/>
      <c r="S34" s="37"/>
      <c r="T34" s="37"/>
      <c r="U34" s="19"/>
      <c r="V34" s="19"/>
      <c r="W34" s="19"/>
      <c r="X34" s="19"/>
      <c r="Y34" s="19"/>
      <c r="Z34" s="19"/>
      <c r="AA34" s="19"/>
      <c r="AB34" s="19"/>
      <c r="AC34" s="19"/>
      <c r="AD34" s="19"/>
      <c r="AE34" s="19"/>
      <c r="AF34" s="19"/>
      <c r="AG34" s="19"/>
      <c r="AH34" s="19"/>
      <c r="AI34" s="19"/>
      <c r="AJ34" s="19"/>
      <c r="AK34" s="19"/>
      <c r="AL34" s="19"/>
      <c r="AM34" s="44"/>
      <c r="AN34" s="21"/>
      <c r="AO34" s="23"/>
      <c r="AP34" s="23"/>
      <c r="AQ34" s="23"/>
      <c r="AR34" s="23"/>
      <c r="AS34" s="14"/>
      <c r="AT34" s="14"/>
      <c r="AU34" s="23"/>
    </row>
    <row r="35">
      <c r="A35" s="36"/>
      <c r="B35" s="36"/>
      <c r="C35" s="36"/>
      <c r="D35" s="36"/>
      <c r="E35" s="36"/>
      <c r="F35" s="36"/>
      <c r="G35" s="36"/>
      <c r="H35" s="36"/>
      <c r="I35" s="36"/>
      <c r="J35" s="36"/>
      <c r="K35" s="36"/>
      <c r="L35" s="36"/>
      <c r="M35" s="36"/>
      <c r="N35" s="36"/>
      <c r="O35" s="36"/>
      <c r="P35" s="36"/>
      <c r="Q35" s="36"/>
      <c r="R35" s="36"/>
      <c r="S35" s="37"/>
      <c r="T35" s="37"/>
      <c r="U35" s="19"/>
      <c r="V35" s="19"/>
      <c r="W35" s="19"/>
      <c r="X35" s="19"/>
      <c r="Y35" s="19"/>
      <c r="Z35" s="19"/>
      <c r="AA35" s="19"/>
      <c r="AB35" s="19"/>
      <c r="AC35" s="19"/>
      <c r="AD35" s="19"/>
      <c r="AE35" s="19"/>
      <c r="AF35" s="19"/>
      <c r="AG35" s="19"/>
      <c r="AH35" s="19"/>
      <c r="AI35" s="19"/>
      <c r="AJ35" s="19"/>
      <c r="AK35" s="19"/>
      <c r="AL35" s="19"/>
      <c r="AM35" s="44"/>
      <c r="AN35" s="21"/>
      <c r="AO35" s="23"/>
      <c r="AP35" s="23"/>
      <c r="AQ35" s="23"/>
      <c r="AR35" s="23"/>
      <c r="AS35" s="14"/>
      <c r="AT35" s="14"/>
      <c r="AU35" s="23"/>
    </row>
    <row r="36">
      <c r="A36" s="36"/>
      <c r="B36" s="36"/>
      <c r="C36" s="36"/>
      <c r="D36" s="36"/>
      <c r="E36" s="36"/>
      <c r="F36" s="36"/>
      <c r="G36" s="36"/>
      <c r="H36" s="36"/>
      <c r="I36" s="36"/>
      <c r="J36" s="36"/>
      <c r="K36" s="36"/>
      <c r="L36" s="36"/>
      <c r="M36" s="36"/>
      <c r="N36" s="36"/>
      <c r="O36" s="36"/>
      <c r="P36" s="36"/>
      <c r="Q36" s="36"/>
      <c r="R36" s="36"/>
      <c r="S36" s="37"/>
      <c r="T36" s="37"/>
      <c r="U36" s="19"/>
      <c r="V36" s="19"/>
      <c r="W36" s="19"/>
      <c r="X36" s="19"/>
      <c r="Y36" s="19"/>
      <c r="Z36" s="19"/>
      <c r="AA36" s="19"/>
      <c r="AB36" s="19"/>
      <c r="AC36" s="19"/>
      <c r="AD36" s="19"/>
      <c r="AE36" s="19"/>
      <c r="AF36" s="19"/>
      <c r="AG36" s="19"/>
      <c r="AH36" s="19"/>
      <c r="AI36" s="19"/>
      <c r="AJ36" s="19"/>
      <c r="AK36" s="19"/>
      <c r="AL36" s="19"/>
      <c r="AM36" s="44"/>
      <c r="AN36" s="21"/>
      <c r="AO36" s="23"/>
      <c r="AP36" s="23"/>
      <c r="AQ36" s="23"/>
      <c r="AR36" s="23"/>
      <c r="AS36" s="14"/>
      <c r="AT36" s="14"/>
      <c r="AU36" s="23"/>
    </row>
    <row r="37">
      <c r="A37" s="37"/>
      <c r="B37" s="36"/>
      <c r="C37" s="36"/>
      <c r="D37" s="36"/>
      <c r="E37" s="36"/>
      <c r="F37" s="36"/>
      <c r="G37" s="36"/>
      <c r="H37" s="37"/>
      <c r="I37" s="37"/>
      <c r="J37" s="37"/>
      <c r="K37" s="37"/>
      <c r="L37" s="37"/>
      <c r="M37" s="37"/>
      <c r="N37" s="37"/>
      <c r="O37" s="37"/>
      <c r="P37" s="37"/>
      <c r="Q37" s="37"/>
      <c r="R37" s="37"/>
      <c r="S37" s="37"/>
      <c r="T37" s="37"/>
      <c r="U37" s="19"/>
      <c r="V37" s="19"/>
      <c r="W37" s="19"/>
      <c r="X37" s="19"/>
      <c r="Y37" s="19"/>
      <c r="Z37" s="19"/>
      <c r="AA37" s="19"/>
      <c r="AB37" s="19"/>
      <c r="AC37" s="19"/>
      <c r="AD37" s="19"/>
      <c r="AE37" s="19"/>
      <c r="AF37" s="19"/>
      <c r="AG37" s="19"/>
      <c r="AH37" s="19"/>
      <c r="AI37" s="19"/>
      <c r="AJ37" s="19"/>
      <c r="AK37" s="19"/>
      <c r="AL37" s="19"/>
      <c r="AM37" s="44"/>
      <c r="AN37" s="21"/>
      <c r="AO37" s="23"/>
      <c r="AP37" s="23"/>
      <c r="AQ37" s="23"/>
      <c r="AR37" s="23"/>
      <c r="AS37" s="14"/>
      <c r="AT37" s="14"/>
      <c r="AU37" s="23"/>
    </row>
    <row r="38">
      <c r="A38" s="37"/>
      <c r="B38" s="36"/>
      <c r="C38" s="36"/>
      <c r="D38" s="36"/>
      <c r="E38" s="36"/>
      <c r="F38" s="36"/>
      <c r="G38" s="36"/>
      <c r="H38" s="37"/>
      <c r="I38" s="37"/>
      <c r="J38" s="37"/>
      <c r="K38" s="37"/>
      <c r="L38" s="37"/>
      <c r="M38" s="37"/>
      <c r="N38" s="37"/>
      <c r="O38" s="37"/>
      <c r="P38" s="37"/>
      <c r="Q38" s="37"/>
      <c r="R38" s="37"/>
      <c r="S38" s="37"/>
      <c r="T38" s="37"/>
      <c r="U38" s="19"/>
      <c r="V38" s="19"/>
      <c r="W38" s="19"/>
      <c r="X38" s="19"/>
      <c r="Y38" s="19"/>
      <c r="Z38" s="19"/>
      <c r="AA38" s="19"/>
      <c r="AB38" s="19"/>
      <c r="AC38" s="19"/>
      <c r="AD38" s="19"/>
      <c r="AE38" s="19"/>
      <c r="AF38" s="19"/>
      <c r="AG38" s="19"/>
      <c r="AH38" s="19"/>
      <c r="AI38" s="19"/>
      <c r="AJ38" s="19"/>
      <c r="AK38" s="19"/>
      <c r="AL38" s="19"/>
      <c r="AM38" s="44"/>
      <c r="AN38" s="21"/>
      <c r="AO38" s="23"/>
      <c r="AP38" s="23"/>
      <c r="AQ38" s="23"/>
      <c r="AR38" s="23"/>
      <c r="AS38" s="14"/>
      <c r="AT38" s="14"/>
      <c r="AU38" s="23"/>
    </row>
    <row r="39">
      <c r="A39" s="37"/>
      <c r="B39" s="36"/>
      <c r="C39" s="36"/>
      <c r="D39" s="36"/>
      <c r="E39" s="36"/>
      <c r="F39" s="36"/>
      <c r="G39" s="36"/>
      <c r="H39" s="37"/>
      <c r="I39" s="37"/>
      <c r="J39" s="37"/>
      <c r="K39" s="37"/>
      <c r="L39" s="37"/>
      <c r="M39" s="37"/>
      <c r="N39" s="37"/>
      <c r="O39" s="37"/>
      <c r="P39" s="37"/>
      <c r="Q39" s="37"/>
      <c r="R39" s="37"/>
      <c r="S39" s="37"/>
      <c r="T39" s="37"/>
      <c r="U39" s="19"/>
      <c r="V39" s="19"/>
      <c r="W39" s="19"/>
      <c r="X39" s="19"/>
      <c r="Y39" s="19"/>
      <c r="Z39" s="19"/>
      <c r="AA39" s="19"/>
      <c r="AB39" s="19"/>
      <c r="AC39" s="19"/>
      <c r="AD39" s="19"/>
      <c r="AE39" s="19"/>
      <c r="AF39" s="19"/>
      <c r="AG39" s="19"/>
      <c r="AH39" s="19"/>
      <c r="AI39" s="19"/>
      <c r="AJ39" s="19"/>
      <c r="AK39" s="19"/>
      <c r="AL39" s="19"/>
      <c r="AM39" s="44"/>
      <c r="AN39" s="21"/>
      <c r="AO39" s="23"/>
      <c r="AP39" s="23"/>
      <c r="AQ39" s="23"/>
      <c r="AR39" s="23"/>
      <c r="AS39" s="14"/>
      <c r="AT39" s="14"/>
      <c r="AU39" s="23"/>
    </row>
    <row r="40">
      <c r="A40" s="37"/>
      <c r="B40" s="37"/>
      <c r="C40" s="37"/>
      <c r="D40" s="37"/>
      <c r="E40" s="37"/>
      <c r="F40" s="37"/>
      <c r="G40" s="37"/>
      <c r="H40" s="37"/>
      <c r="I40" s="37"/>
      <c r="J40" s="37"/>
      <c r="K40" s="37"/>
      <c r="L40" s="37"/>
      <c r="M40" s="37"/>
      <c r="N40" s="37"/>
      <c r="O40" s="37"/>
      <c r="P40" s="37"/>
      <c r="Q40" s="37"/>
      <c r="R40" s="37"/>
      <c r="S40" s="37"/>
      <c r="T40" s="37"/>
      <c r="U40" s="19"/>
      <c r="V40" s="19"/>
      <c r="W40" s="19"/>
      <c r="X40" s="19"/>
      <c r="Y40" s="19"/>
      <c r="Z40" s="19"/>
      <c r="AA40" s="19"/>
      <c r="AB40" s="19"/>
      <c r="AC40" s="19"/>
      <c r="AD40" s="19"/>
      <c r="AE40" s="19"/>
      <c r="AF40" s="19"/>
      <c r="AG40" s="19"/>
      <c r="AH40" s="19"/>
      <c r="AI40" s="19"/>
      <c r="AJ40" s="19"/>
      <c r="AK40" s="19"/>
      <c r="AL40" s="19"/>
      <c r="AM40" s="44"/>
      <c r="AN40" s="21"/>
      <c r="AO40" s="23"/>
      <c r="AP40" s="23"/>
      <c r="AQ40" s="23"/>
      <c r="AR40" s="23"/>
      <c r="AS40" s="14"/>
      <c r="AT40" s="14"/>
      <c r="AU40" s="23"/>
    </row>
    <row r="41">
      <c r="A41" s="37"/>
      <c r="B41" s="37"/>
      <c r="C41" s="37"/>
      <c r="D41" s="37"/>
      <c r="E41" s="37"/>
      <c r="F41" s="37"/>
      <c r="G41" s="37"/>
      <c r="H41" s="37"/>
      <c r="I41" s="37"/>
      <c r="J41" s="37"/>
      <c r="K41" s="37"/>
      <c r="L41" s="37"/>
      <c r="M41" s="37"/>
      <c r="N41" s="37"/>
      <c r="O41" s="37"/>
      <c r="P41" s="37"/>
      <c r="Q41" s="37"/>
      <c r="R41" s="37"/>
      <c r="S41" s="37"/>
      <c r="T41" s="37"/>
      <c r="U41" s="19"/>
      <c r="V41" s="19"/>
      <c r="W41" s="19"/>
      <c r="X41" s="19"/>
      <c r="Y41" s="19"/>
      <c r="Z41" s="19"/>
      <c r="AA41" s="19"/>
      <c r="AB41" s="19"/>
      <c r="AC41" s="19"/>
      <c r="AD41" s="19"/>
      <c r="AE41" s="19"/>
      <c r="AF41" s="19"/>
      <c r="AG41" s="19"/>
      <c r="AH41" s="19"/>
      <c r="AI41" s="19"/>
      <c r="AJ41" s="19"/>
      <c r="AK41" s="19"/>
      <c r="AL41" s="19"/>
      <c r="AM41" s="44"/>
      <c r="AN41" s="21"/>
      <c r="AO41" s="23"/>
      <c r="AP41" s="23"/>
      <c r="AQ41" s="23"/>
      <c r="AR41" s="23"/>
      <c r="AS41" s="14"/>
      <c r="AT41" s="14"/>
      <c r="AU41" s="23"/>
    </row>
    <row r="42">
      <c r="A42" s="37"/>
      <c r="B42" s="37"/>
      <c r="C42" s="37"/>
      <c r="D42" s="37"/>
      <c r="E42" s="37"/>
      <c r="F42" s="37"/>
      <c r="G42" s="37"/>
      <c r="H42" s="37"/>
      <c r="I42" s="37"/>
      <c r="J42" s="37"/>
      <c r="K42" s="37"/>
      <c r="L42" s="37"/>
      <c r="M42" s="37"/>
      <c r="N42" s="37"/>
      <c r="O42" s="37"/>
      <c r="P42" s="37"/>
      <c r="Q42" s="37"/>
      <c r="R42" s="37"/>
      <c r="S42" s="37"/>
      <c r="T42" s="37"/>
      <c r="U42" s="19"/>
      <c r="V42" s="19"/>
      <c r="W42" s="19"/>
      <c r="X42" s="19"/>
      <c r="Y42" s="19"/>
      <c r="Z42" s="19"/>
      <c r="AA42" s="19"/>
      <c r="AB42" s="19"/>
      <c r="AC42" s="19"/>
      <c r="AD42" s="19"/>
      <c r="AE42" s="19"/>
      <c r="AF42" s="19"/>
      <c r="AG42" s="19"/>
      <c r="AH42" s="19"/>
      <c r="AI42" s="19"/>
      <c r="AJ42" s="19"/>
      <c r="AK42" s="19"/>
      <c r="AL42" s="19"/>
      <c r="AM42" s="44"/>
      <c r="AN42" s="21"/>
      <c r="AO42" s="23"/>
      <c r="AP42" s="23"/>
      <c r="AQ42" s="23"/>
      <c r="AR42" s="23"/>
      <c r="AS42" s="14"/>
      <c r="AT42" s="14"/>
      <c r="AU42" s="23"/>
    </row>
    <row r="43">
      <c r="A43" s="37"/>
      <c r="B43" s="37"/>
      <c r="C43" s="37"/>
      <c r="D43" s="37"/>
      <c r="E43" s="37"/>
      <c r="F43" s="37"/>
      <c r="G43" s="37"/>
      <c r="H43" s="37"/>
      <c r="I43" s="37"/>
      <c r="J43" s="37"/>
      <c r="K43" s="37"/>
      <c r="L43" s="37"/>
      <c r="M43" s="37"/>
      <c r="N43" s="37"/>
      <c r="O43" s="37"/>
      <c r="P43" s="37"/>
      <c r="Q43" s="37"/>
      <c r="R43" s="37"/>
      <c r="S43" s="37"/>
      <c r="T43" s="37"/>
      <c r="U43" s="19"/>
      <c r="V43" s="19"/>
      <c r="W43" s="19"/>
      <c r="X43" s="19"/>
      <c r="Y43" s="19"/>
      <c r="Z43" s="19"/>
      <c r="AA43" s="19"/>
      <c r="AB43" s="19"/>
      <c r="AC43" s="19"/>
      <c r="AD43" s="19"/>
      <c r="AE43" s="19"/>
      <c r="AF43" s="19"/>
      <c r="AG43" s="19"/>
      <c r="AH43" s="19"/>
      <c r="AI43" s="19"/>
      <c r="AJ43" s="19"/>
      <c r="AK43" s="19"/>
      <c r="AL43" s="19"/>
      <c r="AM43" s="44"/>
      <c r="AN43" s="21"/>
      <c r="AO43" s="23"/>
      <c r="AP43" s="23"/>
      <c r="AQ43" s="23"/>
      <c r="AR43" s="23"/>
      <c r="AS43" s="14"/>
      <c r="AT43" s="14"/>
      <c r="AU43" s="23"/>
    </row>
    <row r="44">
      <c r="A44" s="37"/>
      <c r="B44" s="37"/>
      <c r="C44" s="37"/>
      <c r="D44" s="37"/>
      <c r="E44" s="37"/>
      <c r="F44" s="37"/>
      <c r="G44" s="37"/>
      <c r="H44" s="37"/>
      <c r="I44" s="37"/>
      <c r="J44" s="37"/>
      <c r="K44" s="37"/>
      <c r="L44" s="37"/>
      <c r="M44" s="37"/>
      <c r="N44" s="37"/>
      <c r="O44" s="37"/>
      <c r="P44" s="37"/>
      <c r="Q44" s="37"/>
      <c r="R44" s="37"/>
      <c r="S44" s="37"/>
      <c r="T44" s="37"/>
      <c r="U44" s="19"/>
      <c r="V44" s="19"/>
      <c r="W44" s="19"/>
      <c r="X44" s="19"/>
      <c r="Y44" s="19"/>
      <c r="Z44" s="19"/>
      <c r="AA44" s="19"/>
      <c r="AB44" s="19"/>
      <c r="AC44" s="19"/>
      <c r="AD44" s="19"/>
      <c r="AE44" s="19"/>
      <c r="AF44" s="19"/>
      <c r="AG44" s="19"/>
      <c r="AH44" s="19"/>
      <c r="AI44" s="19"/>
      <c r="AJ44" s="19"/>
      <c r="AK44" s="19"/>
      <c r="AL44" s="19"/>
      <c r="AM44" s="44"/>
      <c r="AN44" s="21"/>
      <c r="AO44" s="23"/>
      <c r="AP44" s="23"/>
      <c r="AQ44" s="23"/>
      <c r="AR44" s="23"/>
      <c r="AS44" s="14"/>
      <c r="AT44" s="14"/>
      <c r="AU44" s="23"/>
    </row>
    <row r="45">
      <c r="A45" s="37"/>
      <c r="B45" s="37"/>
      <c r="C45" s="37"/>
      <c r="D45" s="37"/>
      <c r="E45" s="37"/>
      <c r="F45" s="37"/>
      <c r="G45" s="37"/>
      <c r="H45" s="37"/>
      <c r="I45" s="37"/>
      <c r="J45" s="37"/>
      <c r="K45" s="37"/>
      <c r="L45" s="37"/>
      <c r="M45" s="37"/>
      <c r="N45" s="37"/>
      <c r="O45" s="37"/>
      <c r="P45" s="37"/>
      <c r="Q45" s="37"/>
      <c r="R45" s="37"/>
      <c r="S45" s="37"/>
      <c r="T45" s="37"/>
      <c r="U45" s="19"/>
      <c r="V45" s="19"/>
      <c r="W45" s="19"/>
      <c r="X45" s="19"/>
      <c r="Y45" s="19"/>
      <c r="Z45" s="19"/>
      <c r="AA45" s="19"/>
      <c r="AB45" s="19"/>
      <c r="AC45" s="19"/>
      <c r="AD45" s="19"/>
      <c r="AE45" s="19"/>
      <c r="AF45" s="19"/>
      <c r="AG45" s="19"/>
      <c r="AH45" s="19"/>
      <c r="AI45" s="19"/>
      <c r="AJ45" s="19"/>
      <c r="AK45" s="19"/>
      <c r="AL45" s="19"/>
      <c r="AM45" s="44"/>
      <c r="AN45" s="21"/>
      <c r="AO45" s="23"/>
      <c r="AP45" s="23"/>
      <c r="AQ45" s="23"/>
      <c r="AR45" s="23"/>
      <c r="AS45" s="14"/>
      <c r="AT45" s="14"/>
      <c r="AU45" s="23"/>
    </row>
    <row r="46">
      <c r="A46" s="37"/>
      <c r="B46" s="37"/>
      <c r="C46" s="37"/>
      <c r="D46" s="37"/>
      <c r="E46" s="37"/>
      <c r="F46" s="37"/>
      <c r="G46" s="37"/>
      <c r="H46" s="37"/>
      <c r="I46" s="37"/>
      <c r="J46" s="37"/>
      <c r="K46" s="37"/>
      <c r="L46" s="37"/>
      <c r="M46" s="37"/>
      <c r="N46" s="37"/>
      <c r="O46" s="37"/>
      <c r="P46" s="37"/>
      <c r="Q46" s="37"/>
      <c r="R46" s="37"/>
      <c r="S46" s="37"/>
      <c r="T46" s="37"/>
      <c r="U46" s="19"/>
      <c r="V46" s="19"/>
      <c r="W46" s="19"/>
      <c r="X46" s="19"/>
      <c r="Y46" s="19"/>
      <c r="Z46" s="19"/>
      <c r="AA46" s="19"/>
      <c r="AB46" s="19"/>
      <c r="AC46" s="19"/>
      <c r="AD46" s="19"/>
      <c r="AE46" s="19"/>
      <c r="AF46" s="19"/>
      <c r="AG46" s="19"/>
      <c r="AH46" s="19"/>
      <c r="AI46" s="19"/>
      <c r="AJ46" s="19"/>
      <c r="AK46" s="19"/>
      <c r="AL46" s="19"/>
      <c r="AM46" s="44"/>
      <c r="AN46" s="21"/>
      <c r="AO46" s="23"/>
      <c r="AP46" s="23"/>
      <c r="AQ46" s="23"/>
      <c r="AR46" s="23"/>
      <c r="AS46" s="14"/>
      <c r="AT46" s="14"/>
      <c r="AU46" s="23"/>
    </row>
    <row r="47">
      <c r="A47" s="37"/>
      <c r="B47" s="37"/>
      <c r="C47" s="37"/>
      <c r="D47" s="37"/>
      <c r="E47" s="37"/>
      <c r="F47" s="37"/>
      <c r="G47" s="37"/>
      <c r="H47" s="37"/>
      <c r="I47" s="37"/>
      <c r="J47" s="37"/>
      <c r="K47" s="37"/>
      <c r="L47" s="37"/>
      <c r="M47" s="37"/>
      <c r="N47" s="37"/>
      <c r="O47" s="37"/>
      <c r="P47" s="37"/>
      <c r="Q47" s="37"/>
      <c r="R47" s="37"/>
      <c r="S47" s="37"/>
      <c r="T47" s="37"/>
      <c r="U47" s="19"/>
      <c r="V47" s="19"/>
      <c r="W47" s="19"/>
      <c r="X47" s="19"/>
      <c r="Y47" s="19"/>
      <c r="Z47" s="19"/>
      <c r="AA47" s="19"/>
      <c r="AB47" s="19"/>
      <c r="AC47" s="19"/>
      <c r="AD47" s="19"/>
      <c r="AE47" s="19"/>
      <c r="AF47" s="19"/>
      <c r="AG47" s="19"/>
      <c r="AH47" s="19"/>
      <c r="AI47" s="19"/>
      <c r="AJ47" s="19"/>
      <c r="AK47" s="19"/>
      <c r="AL47" s="19"/>
      <c r="AM47" s="44"/>
      <c r="AN47" s="21"/>
      <c r="AO47" s="23"/>
      <c r="AP47" s="23"/>
      <c r="AQ47" s="23"/>
      <c r="AR47" s="23"/>
      <c r="AS47" s="14"/>
      <c r="AT47" s="14"/>
      <c r="AU47" s="23"/>
    </row>
    <row r="48">
      <c r="A48" s="37"/>
      <c r="B48" s="37"/>
      <c r="C48" s="37"/>
      <c r="D48" s="37"/>
      <c r="E48" s="37"/>
      <c r="F48" s="37"/>
      <c r="G48" s="37"/>
      <c r="H48" s="37"/>
      <c r="I48" s="37"/>
      <c r="J48" s="37"/>
      <c r="K48" s="37"/>
      <c r="L48" s="37"/>
      <c r="M48" s="37"/>
      <c r="N48" s="37"/>
      <c r="O48" s="37"/>
      <c r="P48" s="37"/>
      <c r="Q48" s="37"/>
      <c r="R48" s="37"/>
      <c r="S48" s="37"/>
      <c r="T48" s="37"/>
      <c r="U48" s="19"/>
      <c r="V48" s="19"/>
      <c r="W48" s="19"/>
      <c r="X48" s="19"/>
      <c r="Y48" s="19"/>
      <c r="Z48" s="19"/>
      <c r="AA48" s="19"/>
      <c r="AB48" s="19"/>
      <c r="AC48" s="19"/>
      <c r="AD48" s="19"/>
      <c r="AE48" s="19"/>
      <c r="AF48" s="19"/>
      <c r="AG48" s="19"/>
      <c r="AH48" s="19"/>
      <c r="AI48" s="19"/>
      <c r="AJ48" s="19"/>
      <c r="AK48" s="19"/>
      <c r="AL48" s="19"/>
      <c r="AM48" s="44"/>
      <c r="AN48" s="21"/>
      <c r="AO48" s="23"/>
      <c r="AP48" s="23"/>
      <c r="AQ48" s="23"/>
      <c r="AR48" s="23"/>
      <c r="AS48" s="14"/>
      <c r="AT48" s="14"/>
      <c r="AU48" s="23"/>
    </row>
    <row r="49">
      <c r="A49" s="37"/>
      <c r="B49" s="37"/>
      <c r="C49" s="37"/>
      <c r="D49" s="37"/>
      <c r="E49" s="37"/>
      <c r="F49" s="37"/>
      <c r="G49" s="37"/>
      <c r="H49" s="37"/>
      <c r="I49" s="37"/>
      <c r="J49" s="37"/>
      <c r="K49" s="37"/>
      <c r="L49" s="37"/>
      <c r="M49" s="37"/>
      <c r="N49" s="37"/>
      <c r="O49" s="37"/>
      <c r="P49" s="37"/>
      <c r="Q49" s="37"/>
      <c r="R49" s="37"/>
      <c r="S49" s="37"/>
      <c r="T49" s="37"/>
      <c r="U49" s="19"/>
      <c r="V49" s="19"/>
      <c r="W49" s="19"/>
      <c r="X49" s="19"/>
      <c r="Y49" s="19"/>
      <c r="Z49" s="19"/>
      <c r="AA49" s="19"/>
      <c r="AB49" s="19"/>
      <c r="AC49" s="19"/>
      <c r="AD49" s="19"/>
      <c r="AE49" s="19"/>
      <c r="AF49" s="19"/>
      <c r="AG49" s="19"/>
      <c r="AH49" s="19"/>
      <c r="AI49" s="19"/>
      <c r="AJ49" s="19"/>
      <c r="AK49" s="19"/>
      <c r="AL49" s="19"/>
      <c r="AM49" s="44"/>
      <c r="AN49" s="21"/>
      <c r="AO49" s="23"/>
      <c r="AP49" s="23"/>
      <c r="AQ49" s="23"/>
      <c r="AR49" s="23"/>
      <c r="AS49" s="14"/>
      <c r="AT49" s="14"/>
      <c r="AU49" s="23"/>
    </row>
    <row r="50">
      <c r="A50" s="37"/>
      <c r="B50" s="37"/>
      <c r="C50" s="37"/>
      <c r="D50" s="37"/>
      <c r="E50" s="37"/>
      <c r="F50" s="37"/>
      <c r="G50" s="37"/>
      <c r="H50" s="37"/>
      <c r="I50" s="37"/>
      <c r="J50" s="37"/>
      <c r="K50" s="37"/>
      <c r="L50" s="37"/>
      <c r="M50" s="37"/>
      <c r="N50" s="37"/>
      <c r="O50" s="37"/>
      <c r="P50" s="37"/>
      <c r="Q50" s="37"/>
      <c r="R50" s="37"/>
      <c r="S50" s="37"/>
      <c r="T50" s="37"/>
      <c r="U50" s="19"/>
      <c r="V50" s="19"/>
      <c r="W50" s="19"/>
      <c r="X50" s="19"/>
      <c r="Y50" s="19"/>
      <c r="Z50" s="19"/>
      <c r="AA50" s="19"/>
      <c r="AB50" s="19"/>
      <c r="AC50" s="19"/>
      <c r="AD50" s="19"/>
      <c r="AE50" s="19"/>
      <c r="AF50" s="19"/>
      <c r="AG50" s="19"/>
      <c r="AH50" s="19"/>
      <c r="AI50" s="19"/>
      <c r="AJ50" s="19"/>
      <c r="AK50" s="19"/>
      <c r="AL50" s="19"/>
      <c r="AM50" s="44"/>
      <c r="AN50" s="21"/>
      <c r="AO50" s="23"/>
      <c r="AP50" s="23"/>
      <c r="AQ50" s="23"/>
      <c r="AR50" s="23"/>
      <c r="AS50" s="14"/>
      <c r="AT50" s="14"/>
      <c r="AU50" s="23"/>
    </row>
    <row r="51">
      <c r="A51" s="37"/>
      <c r="B51" s="37"/>
      <c r="C51" s="37"/>
      <c r="D51" s="37"/>
      <c r="E51" s="37"/>
      <c r="F51" s="37"/>
      <c r="G51" s="37"/>
      <c r="H51" s="37"/>
      <c r="I51" s="37"/>
      <c r="J51" s="37"/>
      <c r="K51" s="37"/>
      <c r="L51" s="37"/>
      <c r="M51" s="37"/>
      <c r="N51" s="37"/>
      <c r="O51" s="37"/>
      <c r="P51" s="37"/>
      <c r="Q51" s="37"/>
      <c r="R51" s="37"/>
      <c r="S51" s="37"/>
      <c r="T51" s="37"/>
      <c r="U51" s="19"/>
      <c r="V51" s="19"/>
      <c r="W51" s="19"/>
      <c r="X51" s="19"/>
      <c r="Y51" s="19"/>
      <c r="Z51" s="19"/>
      <c r="AA51" s="19"/>
      <c r="AB51" s="19"/>
      <c r="AC51" s="19"/>
      <c r="AD51" s="19"/>
      <c r="AE51" s="19"/>
      <c r="AF51" s="19"/>
      <c r="AG51" s="19"/>
      <c r="AH51" s="19"/>
      <c r="AI51" s="19"/>
      <c r="AJ51" s="19"/>
      <c r="AK51" s="19"/>
      <c r="AL51" s="19"/>
      <c r="AM51" s="44"/>
      <c r="AN51" s="21"/>
      <c r="AO51" s="23"/>
      <c r="AP51" s="23"/>
      <c r="AQ51" s="23"/>
      <c r="AR51" s="23"/>
      <c r="AS51" s="14"/>
      <c r="AT51" s="14"/>
      <c r="AU51" s="23"/>
    </row>
    <row r="52">
      <c r="A52" s="37"/>
      <c r="B52" s="37"/>
      <c r="C52" s="37"/>
      <c r="D52" s="37"/>
      <c r="E52" s="37"/>
      <c r="F52" s="37"/>
      <c r="G52" s="37"/>
      <c r="H52" s="37"/>
      <c r="I52" s="37"/>
      <c r="J52" s="37"/>
      <c r="K52" s="37"/>
      <c r="L52" s="37"/>
      <c r="M52" s="37"/>
      <c r="N52" s="37"/>
      <c r="O52" s="37"/>
      <c r="P52" s="37"/>
      <c r="Q52" s="37"/>
      <c r="R52" s="37"/>
      <c r="S52" s="37"/>
      <c r="T52" s="37"/>
      <c r="U52" s="19"/>
      <c r="V52" s="19"/>
      <c r="W52" s="19"/>
      <c r="X52" s="19"/>
      <c r="Y52" s="19"/>
      <c r="Z52" s="19"/>
      <c r="AA52" s="19"/>
      <c r="AB52" s="19"/>
      <c r="AC52" s="19"/>
      <c r="AD52" s="19"/>
      <c r="AE52" s="19"/>
      <c r="AF52" s="19"/>
      <c r="AG52" s="19"/>
      <c r="AH52" s="19"/>
      <c r="AI52" s="19"/>
      <c r="AJ52" s="19"/>
      <c r="AK52" s="19"/>
      <c r="AL52" s="19"/>
      <c r="AM52" s="44"/>
      <c r="AN52" s="21"/>
      <c r="AO52" s="23"/>
      <c r="AP52" s="23"/>
      <c r="AQ52" s="23"/>
      <c r="AR52" s="23"/>
      <c r="AS52" s="14"/>
      <c r="AT52" s="14"/>
      <c r="AU52" s="23"/>
    </row>
    <row r="53">
      <c r="A53" s="37"/>
      <c r="B53" s="37"/>
      <c r="C53" s="37"/>
      <c r="D53" s="37"/>
      <c r="E53" s="37"/>
      <c r="F53" s="37"/>
      <c r="G53" s="37"/>
      <c r="H53" s="37"/>
      <c r="I53" s="37"/>
      <c r="J53" s="37"/>
      <c r="K53" s="37"/>
      <c r="L53" s="37"/>
      <c r="M53" s="37"/>
      <c r="N53" s="37"/>
      <c r="O53" s="37"/>
      <c r="P53" s="37"/>
      <c r="Q53" s="37"/>
      <c r="R53" s="37"/>
      <c r="S53" s="37"/>
      <c r="T53" s="37"/>
      <c r="U53" s="19"/>
      <c r="V53" s="19"/>
      <c r="W53" s="19"/>
      <c r="X53" s="19"/>
      <c r="Y53" s="19"/>
      <c r="Z53" s="19"/>
      <c r="AA53" s="19"/>
      <c r="AB53" s="19"/>
      <c r="AC53" s="19"/>
      <c r="AD53" s="19"/>
      <c r="AE53" s="19"/>
      <c r="AF53" s="19"/>
      <c r="AG53" s="19"/>
      <c r="AH53" s="19"/>
      <c r="AI53" s="19"/>
      <c r="AJ53" s="19"/>
      <c r="AK53" s="19"/>
      <c r="AL53" s="19"/>
      <c r="AM53" s="44"/>
      <c r="AN53" s="21"/>
      <c r="AO53" s="23"/>
      <c r="AP53" s="23"/>
      <c r="AQ53" s="23"/>
      <c r="AR53" s="23"/>
      <c r="AS53" s="14"/>
      <c r="AT53" s="14"/>
      <c r="AU53" s="23"/>
    </row>
    <row r="54">
      <c r="A54" s="37"/>
      <c r="B54" s="37"/>
      <c r="C54" s="37"/>
      <c r="D54" s="37"/>
      <c r="E54" s="37"/>
      <c r="F54" s="37"/>
      <c r="G54" s="37"/>
      <c r="H54" s="37"/>
      <c r="I54" s="37"/>
      <c r="J54" s="37"/>
      <c r="K54" s="37"/>
      <c r="L54" s="37"/>
      <c r="M54" s="37"/>
      <c r="N54" s="37"/>
      <c r="O54" s="37"/>
      <c r="P54" s="37"/>
      <c r="Q54" s="37"/>
      <c r="R54" s="37"/>
      <c r="S54" s="37"/>
      <c r="T54" s="37"/>
      <c r="U54" s="19"/>
      <c r="V54" s="19"/>
      <c r="W54" s="19"/>
      <c r="X54" s="19"/>
      <c r="Y54" s="19"/>
      <c r="Z54" s="19"/>
      <c r="AA54" s="19"/>
      <c r="AB54" s="19"/>
      <c r="AC54" s="19"/>
      <c r="AD54" s="19"/>
      <c r="AE54" s="19"/>
      <c r="AF54" s="19"/>
      <c r="AG54" s="19"/>
      <c r="AH54" s="19"/>
      <c r="AI54" s="19"/>
      <c r="AJ54" s="19"/>
      <c r="AK54" s="19"/>
      <c r="AL54" s="19"/>
      <c r="AM54" s="44"/>
      <c r="AN54" s="21"/>
      <c r="AO54" s="23"/>
      <c r="AP54" s="23"/>
      <c r="AQ54" s="23"/>
      <c r="AR54" s="23"/>
      <c r="AS54" s="14"/>
      <c r="AT54" s="14"/>
      <c r="AU54" s="23"/>
    </row>
    <row r="55">
      <c r="A55" s="37"/>
      <c r="B55" s="37"/>
      <c r="C55" s="37"/>
      <c r="D55" s="37"/>
      <c r="E55" s="37"/>
      <c r="F55" s="37"/>
      <c r="G55" s="37"/>
      <c r="H55" s="37"/>
      <c r="I55" s="37"/>
      <c r="J55" s="37"/>
      <c r="K55" s="37"/>
      <c r="L55" s="37"/>
      <c r="M55" s="37"/>
      <c r="N55" s="37"/>
      <c r="O55" s="37"/>
      <c r="P55" s="37"/>
      <c r="Q55" s="37"/>
      <c r="R55" s="37"/>
      <c r="S55" s="37"/>
      <c r="T55" s="37"/>
      <c r="U55" s="19"/>
      <c r="V55" s="19"/>
      <c r="W55" s="19"/>
      <c r="X55" s="19"/>
      <c r="Y55" s="19"/>
      <c r="Z55" s="19"/>
      <c r="AA55" s="19"/>
      <c r="AB55" s="19"/>
      <c r="AC55" s="19"/>
      <c r="AD55" s="19"/>
      <c r="AE55" s="19"/>
      <c r="AF55" s="19"/>
      <c r="AG55" s="19"/>
      <c r="AH55" s="19"/>
      <c r="AI55" s="19"/>
      <c r="AJ55" s="19"/>
      <c r="AK55" s="19"/>
      <c r="AL55" s="19"/>
      <c r="AM55" s="44"/>
      <c r="AN55" s="21"/>
      <c r="AO55" s="23"/>
      <c r="AP55" s="23"/>
      <c r="AQ55" s="23"/>
      <c r="AR55" s="23"/>
      <c r="AS55" s="14"/>
      <c r="AT55" s="14"/>
      <c r="AU55" s="23"/>
    </row>
    <row r="56">
      <c r="A56" s="37"/>
      <c r="B56" s="37"/>
      <c r="C56" s="37"/>
      <c r="D56" s="37"/>
      <c r="E56" s="37"/>
      <c r="F56" s="37"/>
      <c r="G56" s="37"/>
      <c r="H56" s="37"/>
      <c r="I56" s="37"/>
      <c r="J56" s="37"/>
      <c r="K56" s="37"/>
      <c r="L56" s="37"/>
      <c r="M56" s="37"/>
      <c r="N56" s="37"/>
      <c r="O56" s="37"/>
      <c r="P56" s="37"/>
      <c r="Q56" s="37"/>
      <c r="R56" s="37"/>
      <c r="S56" s="37"/>
      <c r="T56" s="37"/>
      <c r="U56" s="19"/>
      <c r="V56" s="19"/>
      <c r="W56" s="19"/>
      <c r="X56" s="19"/>
      <c r="Y56" s="19"/>
      <c r="Z56" s="19"/>
      <c r="AA56" s="19"/>
      <c r="AB56" s="19"/>
      <c r="AC56" s="19"/>
      <c r="AD56" s="19"/>
      <c r="AE56" s="19"/>
      <c r="AF56" s="19"/>
      <c r="AG56" s="19"/>
      <c r="AH56" s="19"/>
      <c r="AI56" s="19"/>
      <c r="AJ56" s="19"/>
      <c r="AK56" s="19"/>
      <c r="AL56" s="19"/>
      <c r="AM56" s="44"/>
      <c r="AN56" s="21"/>
      <c r="AO56" s="23"/>
      <c r="AP56" s="23"/>
      <c r="AQ56" s="23"/>
      <c r="AR56" s="23"/>
      <c r="AS56" s="14"/>
      <c r="AT56" s="14"/>
      <c r="AU56" s="23"/>
    </row>
    <row r="57">
      <c r="A57" s="37"/>
      <c r="B57" s="37"/>
      <c r="C57" s="37"/>
      <c r="D57" s="37"/>
      <c r="E57" s="37"/>
      <c r="F57" s="37"/>
      <c r="G57" s="37"/>
      <c r="H57" s="37"/>
      <c r="I57" s="37"/>
      <c r="J57" s="37"/>
      <c r="K57" s="37"/>
      <c r="L57" s="37"/>
      <c r="M57" s="37"/>
      <c r="N57" s="37"/>
      <c r="O57" s="37"/>
      <c r="P57" s="37"/>
      <c r="Q57" s="37"/>
      <c r="R57" s="37"/>
      <c r="S57" s="37"/>
      <c r="T57" s="37"/>
      <c r="U57" s="19"/>
      <c r="V57" s="19"/>
      <c r="W57" s="19"/>
      <c r="X57" s="19"/>
      <c r="Y57" s="19"/>
      <c r="Z57" s="19"/>
      <c r="AA57" s="19"/>
      <c r="AB57" s="19"/>
      <c r="AC57" s="19"/>
      <c r="AD57" s="19"/>
      <c r="AE57" s="19"/>
      <c r="AF57" s="19"/>
      <c r="AG57" s="19"/>
      <c r="AH57" s="19"/>
      <c r="AI57" s="19"/>
      <c r="AJ57" s="19"/>
      <c r="AK57" s="19"/>
      <c r="AL57" s="19"/>
      <c r="AM57" s="44"/>
      <c r="AN57" s="21"/>
      <c r="AO57" s="23"/>
      <c r="AP57" s="23"/>
      <c r="AQ57" s="23"/>
      <c r="AR57" s="23"/>
      <c r="AS57" s="23"/>
      <c r="AT57" s="23"/>
      <c r="AU57" s="23"/>
    </row>
    <row r="58">
      <c r="A58" s="37"/>
      <c r="B58" s="37"/>
      <c r="C58" s="37"/>
      <c r="D58" s="37"/>
      <c r="E58" s="37"/>
      <c r="F58" s="37"/>
      <c r="G58" s="37"/>
      <c r="H58" s="37"/>
      <c r="I58" s="37"/>
      <c r="J58" s="37"/>
      <c r="K58" s="37"/>
      <c r="L58" s="37"/>
      <c r="M58" s="37"/>
      <c r="N58" s="37"/>
      <c r="O58" s="37"/>
      <c r="P58" s="37"/>
      <c r="Q58" s="37"/>
      <c r="R58" s="37"/>
      <c r="S58" s="37"/>
      <c r="T58" s="37"/>
      <c r="U58" s="19"/>
      <c r="V58" s="19"/>
      <c r="W58" s="19"/>
      <c r="X58" s="19"/>
      <c r="Y58" s="19"/>
      <c r="Z58" s="19"/>
      <c r="AA58" s="19"/>
      <c r="AB58" s="19"/>
      <c r="AC58" s="19"/>
      <c r="AD58" s="19"/>
      <c r="AE58" s="19"/>
      <c r="AF58" s="19"/>
      <c r="AG58" s="19"/>
      <c r="AH58" s="19"/>
      <c r="AI58" s="19"/>
      <c r="AJ58" s="19"/>
      <c r="AK58" s="19"/>
      <c r="AL58" s="19"/>
      <c r="AM58" s="44"/>
      <c r="AN58" s="21"/>
      <c r="AO58" s="23"/>
      <c r="AP58" s="23"/>
      <c r="AQ58" s="23"/>
      <c r="AR58" s="23"/>
      <c r="AS58" s="23"/>
      <c r="AT58" s="23"/>
      <c r="AU58" s="23"/>
    </row>
    <row r="59">
      <c r="A59" s="37"/>
      <c r="B59" s="37"/>
      <c r="C59" s="37"/>
      <c r="D59" s="37"/>
      <c r="E59" s="37"/>
      <c r="F59" s="37"/>
      <c r="G59" s="37"/>
      <c r="H59" s="37"/>
      <c r="I59" s="37"/>
      <c r="J59" s="37"/>
      <c r="K59" s="37"/>
      <c r="L59" s="37"/>
      <c r="M59" s="37"/>
      <c r="N59" s="37"/>
      <c r="O59" s="37"/>
      <c r="P59" s="37"/>
      <c r="Q59" s="37"/>
      <c r="R59" s="37"/>
      <c r="S59" s="37"/>
      <c r="T59" s="37"/>
      <c r="U59" s="19"/>
      <c r="V59" s="19"/>
      <c r="W59" s="19"/>
      <c r="X59" s="19"/>
      <c r="Y59" s="19"/>
      <c r="Z59" s="19"/>
      <c r="AA59" s="19"/>
      <c r="AB59" s="19"/>
      <c r="AC59" s="19"/>
      <c r="AD59" s="19"/>
      <c r="AE59" s="19"/>
      <c r="AF59" s="19"/>
      <c r="AG59" s="19"/>
      <c r="AH59" s="19"/>
      <c r="AI59" s="19"/>
      <c r="AJ59" s="19"/>
      <c r="AK59" s="19"/>
      <c r="AL59" s="19"/>
      <c r="AM59" s="44"/>
      <c r="AN59" s="21"/>
      <c r="AO59" s="23"/>
      <c r="AP59" s="23"/>
      <c r="AQ59" s="23"/>
      <c r="AR59" s="23"/>
      <c r="AS59" s="23"/>
      <c r="AT59" s="23"/>
      <c r="AU59" s="23"/>
    </row>
    <row r="60">
      <c r="A60" s="37"/>
      <c r="B60" s="37"/>
      <c r="C60" s="37"/>
      <c r="D60" s="37"/>
      <c r="E60" s="37"/>
      <c r="F60" s="37"/>
      <c r="G60" s="37"/>
      <c r="H60" s="37"/>
      <c r="I60" s="37"/>
      <c r="J60" s="37"/>
      <c r="K60" s="37"/>
      <c r="L60" s="37"/>
      <c r="M60" s="37"/>
      <c r="N60" s="37"/>
      <c r="O60" s="37"/>
      <c r="P60" s="37"/>
      <c r="Q60" s="37"/>
      <c r="R60" s="37"/>
      <c r="S60" s="37"/>
      <c r="T60" s="37"/>
      <c r="U60" s="19"/>
      <c r="V60" s="19"/>
      <c r="W60" s="19"/>
      <c r="X60" s="19"/>
      <c r="Y60" s="19"/>
      <c r="Z60" s="19"/>
      <c r="AA60" s="19"/>
      <c r="AB60" s="19"/>
      <c r="AC60" s="19"/>
      <c r="AD60" s="19"/>
      <c r="AE60" s="19"/>
      <c r="AF60" s="19"/>
      <c r="AG60" s="19"/>
      <c r="AH60" s="19"/>
      <c r="AI60" s="19"/>
      <c r="AJ60" s="19"/>
      <c r="AK60" s="19"/>
      <c r="AL60" s="19"/>
      <c r="AM60" s="44"/>
      <c r="AN60" s="21"/>
      <c r="AO60" s="23"/>
      <c r="AP60" s="23"/>
      <c r="AQ60" s="23"/>
      <c r="AR60" s="23"/>
      <c r="AS60" s="23"/>
      <c r="AT60" s="23"/>
      <c r="AU60" s="23"/>
    </row>
    <row r="61">
      <c r="A61" s="37"/>
      <c r="B61" s="37"/>
      <c r="C61" s="37"/>
      <c r="D61" s="37"/>
      <c r="E61" s="37"/>
      <c r="F61" s="37"/>
      <c r="G61" s="37"/>
      <c r="H61" s="37"/>
      <c r="I61" s="37"/>
      <c r="J61" s="37"/>
      <c r="K61" s="37"/>
      <c r="L61" s="37"/>
      <c r="M61" s="37"/>
      <c r="N61" s="37"/>
      <c r="O61" s="37"/>
      <c r="P61" s="37"/>
      <c r="Q61" s="37"/>
      <c r="R61" s="37"/>
      <c r="S61" s="37"/>
      <c r="T61" s="37"/>
      <c r="U61" s="19"/>
      <c r="V61" s="19"/>
      <c r="W61" s="19"/>
      <c r="X61" s="19"/>
      <c r="Y61" s="19"/>
      <c r="Z61" s="19"/>
      <c r="AA61" s="19"/>
      <c r="AB61" s="19"/>
      <c r="AC61" s="19"/>
      <c r="AD61" s="19"/>
      <c r="AE61" s="19"/>
      <c r="AF61" s="19"/>
      <c r="AG61" s="19"/>
      <c r="AH61" s="19"/>
      <c r="AI61" s="19"/>
      <c r="AJ61" s="19"/>
      <c r="AK61" s="19"/>
      <c r="AL61" s="19"/>
      <c r="AM61" s="44"/>
      <c r="AN61" s="21"/>
      <c r="AO61" s="23"/>
      <c r="AP61" s="23"/>
      <c r="AQ61" s="23"/>
      <c r="AR61" s="23"/>
      <c r="AS61" s="23"/>
      <c r="AT61" s="23"/>
      <c r="AU61" s="23"/>
    </row>
    <row r="62">
      <c r="A62" s="37"/>
      <c r="B62" s="37"/>
      <c r="C62" s="37"/>
      <c r="D62" s="37"/>
      <c r="E62" s="37"/>
      <c r="F62" s="37"/>
      <c r="G62" s="37"/>
      <c r="H62" s="37"/>
      <c r="I62" s="37"/>
      <c r="J62" s="37"/>
      <c r="K62" s="37"/>
      <c r="L62" s="37"/>
      <c r="M62" s="37"/>
      <c r="N62" s="37"/>
      <c r="O62" s="37"/>
      <c r="P62" s="37"/>
      <c r="Q62" s="37"/>
      <c r="R62" s="37"/>
      <c r="S62" s="37"/>
      <c r="T62" s="37"/>
      <c r="U62" s="19"/>
      <c r="V62" s="19"/>
      <c r="W62" s="19"/>
      <c r="X62" s="19"/>
      <c r="Y62" s="19"/>
      <c r="Z62" s="19"/>
      <c r="AA62" s="19"/>
      <c r="AB62" s="19"/>
      <c r="AC62" s="19"/>
      <c r="AD62" s="19"/>
      <c r="AE62" s="19"/>
      <c r="AF62" s="19"/>
      <c r="AG62" s="19"/>
      <c r="AH62" s="19"/>
      <c r="AI62" s="19"/>
      <c r="AJ62" s="19"/>
      <c r="AK62" s="19"/>
      <c r="AL62" s="19"/>
      <c r="AM62" s="44"/>
      <c r="AN62" s="21"/>
      <c r="AO62" s="23"/>
      <c r="AP62" s="23"/>
      <c r="AQ62" s="23"/>
      <c r="AR62" s="23"/>
      <c r="AS62" s="23"/>
      <c r="AT62" s="23"/>
      <c r="AU62" s="23"/>
    </row>
    <row r="63">
      <c r="A63" s="37"/>
      <c r="B63" s="37"/>
      <c r="C63" s="37"/>
      <c r="D63" s="37"/>
      <c r="E63" s="37"/>
      <c r="F63" s="37"/>
      <c r="G63" s="37"/>
      <c r="H63" s="37"/>
      <c r="I63" s="37"/>
      <c r="J63" s="37"/>
      <c r="K63" s="37"/>
      <c r="L63" s="37"/>
      <c r="M63" s="37"/>
      <c r="N63" s="37"/>
      <c r="O63" s="37"/>
      <c r="P63" s="37"/>
      <c r="Q63" s="37"/>
      <c r="R63" s="37"/>
      <c r="S63" s="37"/>
      <c r="T63" s="37"/>
      <c r="U63" s="19"/>
      <c r="V63" s="19"/>
      <c r="W63" s="19"/>
      <c r="X63" s="19"/>
      <c r="Y63" s="19"/>
      <c r="Z63" s="19"/>
      <c r="AA63" s="19"/>
      <c r="AB63" s="19"/>
      <c r="AC63" s="19"/>
      <c r="AD63" s="19"/>
      <c r="AE63" s="19"/>
      <c r="AF63" s="19"/>
      <c r="AG63" s="19"/>
      <c r="AH63" s="19"/>
      <c r="AI63" s="19"/>
      <c r="AJ63" s="19"/>
      <c r="AK63" s="19"/>
      <c r="AL63" s="19"/>
      <c r="AM63" s="44"/>
      <c r="AN63" s="21"/>
      <c r="AO63" s="23"/>
      <c r="AP63" s="23"/>
      <c r="AQ63" s="23"/>
      <c r="AR63" s="23"/>
      <c r="AS63" s="23"/>
      <c r="AT63" s="23"/>
      <c r="AU63" s="23"/>
    </row>
    <row r="64">
      <c r="A64" s="37"/>
      <c r="B64" s="37"/>
      <c r="C64" s="37"/>
      <c r="D64" s="37"/>
      <c r="E64" s="37"/>
      <c r="F64" s="37"/>
      <c r="G64" s="37"/>
      <c r="H64" s="37"/>
      <c r="I64" s="37"/>
      <c r="J64" s="37"/>
      <c r="K64" s="37"/>
      <c r="L64" s="37"/>
      <c r="M64" s="37"/>
      <c r="N64" s="37"/>
      <c r="O64" s="37"/>
      <c r="P64" s="37"/>
      <c r="Q64" s="37"/>
      <c r="R64" s="37"/>
      <c r="S64" s="37"/>
      <c r="T64" s="37"/>
      <c r="U64" s="19"/>
      <c r="V64" s="19"/>
      <c r="W64" s="19"/>
      <c r="X64" s="19"/>
      <c r="Y64" s="19"/>
      <c r="Z64" s="19"/>
      <c r="AA64" s="19"/>
      <c r="AB64" s="19"/>
      <c r="AC64" s="19"/>
      <c r="AD64" s="19"/>
      <c r="AE64" s="19"/>
      <c r="AF64" s="19"/>
      <c r="AG64" s="19"/>
      <c r="AH64" s="19"/>
      <c r="AI64" s="19"/>
      <c r="AJ64" s="19"/>
      <c r="AK64" s="19"/>
      <c r="AL64" s="19"/>
      <c r="AM64" s="44"/>
      <c r="AN64" s="21"/>
      <c r="AO64" s="23"/>
      <c r="AP64" s="23"/>
      <c r="AQ64" s="23"/>
      <c r="AR64" s="23"/>
      <c r="AS64" s="23"/>
      <c r="AT64" s="23"/>
      <c r="AU64" s="23"/>
    </row>
    <row r="65">
      <c r="A65" s="37"/>
      <c r="B65" s="37"/>
      <c r="C65" s="37"/>
      <c r="D65" s="37"/>
      <c r="E65" s="37"/>
      <c r="F65" s="37"/>
      <c r="G65" s="37"/>
      <c r="H65" s="37"/>
      <c r="I65" s="37"/>
      <c r="J65" s="37"/>
      <c r="K65" s="37"/>
      <c r="L65" s="37"/>
      <c r="M65" s="37"/>
      <c r="N65" s="37"/>
      <c r="O65" s="37"/>
      <c r="P65" s="37"/>
      <c r="Q65" s="37"/>
      <c r="R65" s="37"/>
      <c r="S65" s="37"/>
      <c r="T65" s="37"/>
      <c r="U65" s="19"/>
      <c r="V65" s="19"/>
      <c r="W65" s="19"/>
      <c r="X65" s="19"/>
      <c r="Y65" s="19"/>
      <c r="Z65" s="19"/>
      <c r="AA65" s="19"/>
      <c r="AB65" s="19"/>
      <c r="AC65" s="19"/>
      <c r="AD65" s="19"/>
      <c r="AE65" s="19"/>
      <c r="AF65" s="19"/>
      <c r="AG65" s="19"/>
      <c r="AH65" s="19"/>
      <c r="AI65" s="19"/>
      <c r="AJ65" s="19"/>
      <c r="AK65" s="19"/>
      <c r="AL65" s="19"/>
      <c r="AM65" s="44"/>
      <c r="AN65" s="21"/>
      <c r="AO65" s="23"/>
      <c r="AP65" s="23"/>
      <c r="AQ65" s="23"/>
      <c r="AR65" s="23"/>
      <c r="AS65" s="23"/>
      <c r="AT65" s="23"/>
      <c r="AU65" s="23"/>
    </row>
    <row r="66">
      <c r="A66" s="37"/>
      <c r="B66" s="37"/>
      <c r="C66" s="37"/>
      <c r="D66" s="37"/>
      <c r="E66" s="37"/>
      <c r="F66" s="37"/>
      <c r="G66" s="37"/>
      <c r="H66" s="37"/>
      <c r="I66" s="37"/>
      <c r="J66" s="37"/>
      <c r="K66" s="37"/>
      <c r="L66" s="37"/>
      <c r="M66" s="37"/>
      <c r="N66" s="37"/>
      <c r="O66" s="37"/>
      <c r="P66" s="37"/>
      <c r="Q66" s="37"/>
      <c r="R66" s="37"/>
      <c r="S66" s="37"/>
      <c r="T66" s="37"/>
      <c r="U66" s="19"/>
      <c r="V66" s="19"/>
      <c r="W66" s="19"/>
      <c r="X66" s="19"/>
      <c r="Y66" s="19"/>
      <c r="Z66" s="19"/>
      <c r="AA66" s="19"/>
      <c r="AB66" s="19"/>
      <c r="AC66" s="19"/>
      <c r="AD66" s="19"/>
      <c r="AE66" s="19"/>
      <c r="AF66" s="19"/>
      <c r="AG66" s="19"/>
      <c r="AH66" s="19"/>
      <c r="AI66" s="19"/>
      <c r="AJ66" s="19"/>
      <c r="AK66" s="19"/>
      <c r="AL66" s="19"/>
      <c r="AM66" s="44"/>
      <c r="AN66" s="21"/>
      <c r="AO66" s="23"/>
      <c r="AP66" s="23"/>
      <c r="AQ66" s="23"/>
      <c r="AR66" s="23"/>
      <c r="AS66" s="23"/>
      <c r="AT66" s="23"/>
      <c r="AU66" s="23"/>
    </row>
    <row r="67">
      <c r="A67" s="37"/>
      <c r="B67" s="37"/>
      <c r="C67" s="37"/>
      <c r="D67" s="37"/>
      <c r="E67" s="37"/>
      <c r="F67" s="37"/>
      <c r="G67" s="37"/>
      <c r="H67" s="37"/>
      <c r="I67" s="37"/>
      <c r="J67" s="37"/>
      <c r="K67" s="37"/>
      <c r="L67" s="37"/>
      <c r="M67" s="37"/>
      <c r="N67" s="37"/>
      <c r="O67" s="37"/>
      <c r="P67" s="37"/>
      <c r="Q67" s="37"/>
      <c r="R67" s="37"/>
      <c r="S67" s="37"/>
      <c r="T67" s="37"/>
      <c r="U67" s="19"/>
      <c r="V67" s="19"/>
      <c r="W67" s="19"/>
      <c r="X67" s="19"/>
      <c r="Y67" s="19"/>
      <c r="Z67" s="19"/>
      <c r="AA67" s="19"/>
      <c r="AB67" s="19"/>
      <c r="AC67" s="19"/>
      <c r="AD67" s="19"/>
      <c r="AE67" s="19"/>
      <c r="AF67" s="19"/>
      <c r="AG67" s="19"/>
      <c r="AH67" s="19"/>
      <c r="AI67" s="19"/>
      <c r="AJ67" s="19"/>
      <c r="AK67" s="19"/>
      <c r="AL67" s="19"/>
      <c r="AM67" s="44"/>
      <c r="AN67" s="21"/>
      <c r="AO67" s="23"/>
      <c r="AP67" s="23"/>
      <c r="AQ67" s="23"/>
      <c r="AR67" s="23"/>
      <c r="AS67" s="23"/>
      <c r="AT67" s="23"/>
      <c r="AU67" s="23"/>
    </row>
    <row r="68">
      <c r="A68" s="37"/>
      <c r="B68" s="37"/>
      <c r="C68" s="37"/>
      <c r="D68" s="37"/>
      <c r="E68" s="37"/>
      <c r="F68" s="37"/>
      <c r="G68" s="37"/>
      <c r="H68" s="37"/>
      <c r="I68" s="37"/>
      <c r="J68" s="37"/>
      <c r="K68" s="37"/>
      <c r="L68" s="37"/>
      <c r="M68" s="37"/>
      <c r="N68" s="37"/>
      <c r="O68" s="37"/>
      <c r="P68" s="37"/>
      <c r="Q68" s="37"/>
      <c r="R68" s="37"/>
      <c r="S68" s="37"/>
      <c r="T68" s="37"/>
      <c r="U68" s="19"/>
      <c r="V68" s="19"/>
      <c r="W68" s="19"/>
      <c r="X68" s="19"/>
      <c r="Y68" s="19"/>
      <c r="Z68" s="19"/>
      <c r="AA68" s="19"/>
      <c r="AB68" s="19"/>
      <c r="AC68" s="19"/>
      <c r="AD68" s="19"/>
      <c r="AE68" s="19"/>
      <c r="AF68" s="19"/>
      <c r="AG68" s="19"/>
      <c r="AH68" s="19"/>
      <c r="AI68" s="19"/>
      <c r="AJ68" s="19"/>
      <c r="AK68" s="19"/>
      <c r="AL68" s="19"/>
      <c r="AM68" s="44"/>
      <c r="AN68" s="21"/>
      <c r="AO68" s="23"/>
      <c r="AP68" s="23"/>
      <c r="AQ68" s="23"/>
      <c r="AR68" s="23"/>
      <c r="AS68" s="23"/>
      <c r="AT68" s="23"/>
      <c r="AU68" s="23"/>
    </row>
    <row r="69">
      <c r="A69" s="37"/>
      <c r="B69" s="37"/>
      <c r="C69" s="37"/>
      <c r="D69" s="37"/>
      <c r="E69" s="37"/>
      <c r="F69" s="37"/>
      <c r="G69" s="37"/>
      <c r="H69" s="37"/>
      <c r="I69" s="37"/>
      <c r="J69" s="37"/>
      <c r="K69" s="37"/>
      <c r="L69" s="37"/>
      <c r="M69" s="37"/>
      <c r="N69" s="37"/>
      <c r="O69" s="37"/>
      <c r="P69" s="37"/>
      <c r="Q69" s="37"/>
      <c r="R69" s="37"/>
      <c r="S69" s="37"/>
      <c r="T69" s="37"/>
      <c r="U69" s="19"/>
      <c r="V69" s="19"/>
      <c r="W69" s="19"/>
      <c r="X69" s="19"/>
      <c r="Y69" s="19"/>
      <c r="Z69" s="19"/>
      <c r="AA69" s="19"/>
      <c r="AB69" s="19"/>
      <c r="AC69" s="19"/>
      <c r="AD69" s="19"/>
      <c r="AE69" s="19"/>
      <c r="AF69" s="19"/>
      <c r="AG69" s="19"/>
      <c r="AH69" s="19"/>
      <c r="AI69" s="19"/>
      <c r="AJ69" s="19"/>
      <c r="AK69" s="19"/>
      <c r="AL69" s="19"/>
      <c r="AM69" s="44"/>
      <c r="AN69" s="21"/>
      <c r="AO69" s="23"/>
      <c r="AP69" s="23"/>
      <c r="AQ69" s="23"/>
      <c r="AR69" s="23"/>
      <c r="AS69" s="23"/>
      <c r="AT69" s="23"/>
      <c r="AU69" s="23"/>
    </row>
    <row r="70">
      <c r="A70" s="37"/>
      <c r="B70" s="37"/>
      <c r="C70" s="37"/>
      <c r="D70" s="37"/>
      <c r="E70" s="37"/>
      <c r="F70" s="37"/>
      <c r="G70" s="37"/>
      <c r="H70" s="37"/>
      <c r="I70" s="37"/>
      <c r="J70" s="37"/>
      <c r="K70" s="37"/>
      <c r="L70" s="37"/>
      <c r="M70" s="37"/>
      <c r="N70" s="37"/>
      <c r="O70" s="37"/>
      <c r="P70" s="37"/>
      <c r="Q70" s="37"/>
      <c r="R70" s="37"/>
      <c r="S70" s="37"/>
      <c r="T70" s="37"/>
      <c r="U70" s="19"/>
      <c r="V70" s="19"/>
      <c r="W70" s="19"/>
      <c r="X70" s="19"/>
      <c r="Y70" s="19"/>
      <c r="Z70" s="19"/>
      <c r="AA70" s="19"/>
      <c r="AB70" s="19"/>
      <c r="AC70" s="19"/>
      <c r="AD70" s="19"/>
      <c r="AE70" s="19"/>
      <c r="AF70" s="19"/>
      <c r="AG70" s="19"/>
      <c r="AH70" s="19"/>
      <c r="AI70" s="19"/>
      <c r="AJ70" s="19"/>
      <c r="AK70" s="19"/>
      <c r="AL70" s="19"/>
      <c r="AM70" s="44"/>
      <c r="AN70" s="21"/>
      <c r="AO70" s="23"/>
      <c r="AP70" s="23"/>
      <c r="AQ70" s="23"/>
      <c r="AR70" s="23"/>
      <c r="AS70" s="23"/>
      <c r="AT70" s="23"/>
      <c r="AU70" s="23"/>
    </row>
    <row r="71">
      <c r="A71" s="37"/>
      <c r="B71" s="37"/>
      <c r="C71" s="37"/>
      <c r="D71" s="37"/>
      <c r="E71" s="37"/>
      <c r="F71" s="37"/>
      <c r="G71" s="37"/>
      <c r="H71" s="37"/>
      <c r="I71" s="37"/>
      <c r="J71" s="37"/>
      <c r="K71" s="37"/>
      <c r="L71" s="37"/>
      <c r="M71" s="37"/>
      <c r="N71" s="37"/>
      <c r="O71" s="37"/>
      <c r="P71" s="37"/>
      <c r="Q71" s="37"/>
      <c r="R71" s="37"/>
      <c r="S71" s="37"/>
      <c r="T71" s="37"/>
      <c r="U71" s="19"/>
      <c r="V71" s="19"/>
      <c r="W71" s="19"/>
      <c r="X71" s="19"/>
      <c r="Y71" s="19"/>
      <c r="Z71" s="19"/>
      <c r="AA71" s="19"/>
      <c r="AB71" s="19"/>
      <c r="AC71" s="19"/>
      <c r="AD71" s="19"/>
      <c r="AE71" s="19"/>
      <c r="AF71" s="19"/>
      <c r="AG71" s="19"/>
      <c r="AH71" s="19"/>
      <c r="AI71" s="19"/>
      <c r="AJ71" s="19"/>
      <c r="AK71" s="19"/>
      <c r="AL71" s="19"/>
      <c r="AM71" s="44"/>
      <c r="AN71" s="21"/>
      <c r="AO71" s="23"/>
      <c r="AP71" s="23"/>
      <c r="AQ71" s="23"/>
      <c r="AR71" s="23"/>
      <c r="AS71" s="23"/>
      <c r="AT71" s="23"/>
      <c r="AU71" s="23"/>
    </row>
    <row r="72">
      <c r="A72" s="37"/>
      <c r="B72" s="37"/>
      <c r="C72" s="37"/>
      <c r="D72" s="37"/>
      <c r="E72" s="37"/>
      <c r="F72" s="37"/>
      <c r="G72" s="37"/>
      <c r="H72" s="37"/>
      <c r="I72" s="37"/>
      <c r="J72" s="37"/>
      <c r="K72" s="37"/>
      <c r="L72" s="37"/>
      <c r="M72" s="37"/>
      <c r="N72" s="37"/>
      <c r="O72" s="37"/>
      <c r="P72" s="37"/>
      <c r="Q72" s="37"/>
      <c r="R72" s="37"/>
      <c r="S72" s="37"/>
      <c r="T72" s="37"/>
      <c r="U72" s="19"/>
      <c r="V72" s="19"/>
      <c r="W72" s="19"/>
      <c r="X72" s="19"/>
      <c r="Y72" s="19"/>
      <c r="Z72" s="19"/>
      <c r="AA72" s="19"/>
      <c r="AB72" s="19"/>
      <c r="AC72" s="19"/>
      <c r="AD72" s="19"/>
      <c r="AE72" s="19"/>
      <c r="AF72" s="19"/>
      <c r="AG72" s="19"/>
      <c r="AH72" s="19"/>
      <c r="AI72" s="19"/>
      <c r="AJ72" s="19"/>
      <c r="AK72" s="19"/>
      <c r="AL72" s="19"/>
      <c r="AM72" s="44"/>
      <c r="AN72" s="21"/>
      <c r="AO72" s="23"/>
      <c r="AP72" s="23"/>
      <c r="AQ72" s="23"/>
      <c r="AR72" s="23"/>
      <c r="AS72" s="23"/>
      <c r="AT72" s="23"/>
      <c r="AU72" s="23"/>
    </row>
    <row r="73">
      <c r="A73" s="37"/>
      <c r="B73" s="37"/>
      <c r="C73" s="37"/>
      <c r="D73" s="37"/>
      <c r="E73" s="37"/>
      <c r="F73" s="37"/>
      <c r="G73" s="37"/>
      <c r="H73" s="37"/>
      <c r="I73" s="37"/>
      <c r="J73" s="37"/>
      <c r="K73" s="37"/>
      <c r="L73" s="37"/>
      <c r="M73" s="37"/>
      <c r="N73" s="37"/>
      <c r="O73" s="37"/>
      <c r="P73" s="37"/>
      <c r="Q73" s="37"/>
      <c r="R73" s="37"/>
      <c r="S73" s="37"/>
      <c r="T73" s="37"/>
      <c r="U73" s="19"/>
      <c r="V73" s="19"/>
      <c r="W73" s="19"/>
      <c r="X73" s="19"/>
      <c r="Y73" s="19"/>
      <c r="Z73" s="19"/>
      <c r="AA73" s="19"/>
      <c r="AB73" s="19"/>
      <c r="AC73" s="19"/>
      <c r="AD73" s="19"/>
      <c r="AE73" s="19"/>
      <c r="AF73" s="19"/>
      <c r="AG73" s="19"/>
      <c r="AH73" s="19"/>
      <c r="AI73" s="19"/>
      <c r="AJ73" s="19"/>
      <c r="AK73" s="19"/>
      <c r="AL73" s="19"/>
      <c r="AM73" s="44"/>
      <c r="AN73" s="21"/>
      <c r="AO73" s="23"/>
      <c r="AP73" s="23"/>
      <c r="AQ73" s="23"/>
      <c r="AR73" s="23"/>
      <c r="AS73" s="23"/>
      <c r="AT73" s="23"/>
      <c r="AU73" s="23"/>
    </row>
    <row r="74">
      <c r="A74" s="37"/>
      <c r="B74" s="37"/>
      <c r="C74" s="37"/>
      <c r="D74" s="37"/>
      <c r="E74" s="37"/>
      <c r="F74" s="37"/>
      <c r="G74" s="37"/>
      <c r="H74" s="37"/>
      <c r="I74" s="37"/>
      <c r="J74" s="37"/>
      <c r="K74" s="37"/>
      <c r="L74" s="37"/>
      <c r="M74" s="37"/>
      <c r="N74" s="37"/>
      <c r="O74" s="37"/>
      <c r="P74" s="37"/>
      <c r="Q74" s="37"/>
      <c r="R74" s="37"/>
      <c r="S74" s="37"/>
      <c r="T74" s="37"/>
      <c r="U74" s="19"/>
      <c r="V74" s="19"/>
      <c r="W74" s="19"/>
      <c r="X74" s="19"/>
      <c r="Y74" s="19"/>
      <c r="Z74" s="19"/>
      <c r="AA74" s="19"/>
      <c r="AB74" s="19"/>
      <c r="AC74" s="19"/>
      <c r="AD74" s="19"/>
      <c r="AE74" s="19"/>
      <c r="AF74" s="19"/>
      <c r="AG74" s="19"/>
      <c r="AH74" s="19"/>
      <c r="AI74" s="19"/>
      <c r="AJ74" s="19"/>
      <c r="AK74" s="19"/>
      <c r="AL74" s="19"/>
      <c r="AM74" s="44"/>
      <c r="AN74" s="21"/>
      <c r="AO74" s="23"/>
      <c r="AP74" s="23"/>
      <c r="AQ74" s="23"/>
      <c r="AR74" s="23"/>
      <c r="AS74" s="23"/>
      <c r="AT74" s="23"/>
      <c r="AU74" s="23"/>
    </row>
    <row r="75">
      <c r="A75" s="37"/>
      <c r="B75" s="37"/>
      <c r="C75" s="37"/>
      <c r="D75" s="37"/>
      <c r="E75" s="37"/>
      <c r="F75" s="37"/>
      <c r="G75" s="37"/>
      <c r="H75" s="37"/>
      <c r="I75" s="37"/>
      <c r="J75" s="37"/>
      <c r="K75" s="37"/>
      <c r="L75" s="37"/>
      <c r="M75" s="37"/>
      <c r="N75" s="37"/>
      <c r="O75" s="37"/>
      <c r="P75" s="37"/>
      <c r="Q75" s="37"/>
      <c r="R75" s="37"/>
      <c r="S75" s="37"/>
      <c r="T75" s="37"/>
      <c r="U75" s="19"/>
      <c r="V75" s="19"/>
      <c r="W75" s="19"/>
      <c r="X75" s="19"/>
      <c r="Y75" s="19"/>
      <c r="Z75" s="19"/>
      <c r="AA75" s="19"/>
      <c r="AB75" s="19"/>
      <c r="AC75" s="19"/>
      <c r="AD75" s="19"/>
      <c r="AE75" s="19"/>
      <c r="AF75" s="19"/>
      <c r="AG75" s="19"/>
      <c r="AH75" s="19"/>
      <c r="AI75" s="19"/>
      <c r="AJ75" s="19"/>
      <c r="AK75" s="19"/>
      <c r="AL75" s="19"/>
      <c r="AM75" s="44"/>
      <c r="AN75" s="21"/>
      <c r="AO75" s="23"/>
      <c r="AP75" s="23"/>
      <c r="AQ75" s="23"/>
      <c r="AR75" s="23"/>
      <c r="AS75" s="23"/>
      <c r="AT75" s="23"/>
      <c r="AU75" s="23"/>
    </row>
    <row r="76">
      <c r="A76" s="37"/>
      <c r="B76" s="37"/>
      <c r="C76" s="37"/>
      <c r="D76" s="37"/>
      <c r="E76" s="37"/>
      <c r="F76" s="37"/>
      <c r="G76" s="37"/>
      <c r="H76" s="37"/>
      <c r="I76" s="37"/>
      <c r="J76" s="37"/>
      <c r="K76" s="37"/>
      <c r="L76" s="37"/>
      <c r="M76" s="37"/>
      <c r="N76" s="37"/>
      <c r="O76" s="37"/>
      <c r="P76" s="37"/>
      <c r="Q76" s="37"/>
      <c r="R76" s="37"/>
      <c r="S76" s="37"/>
      <c r="T76" s="37"/>
      <c r="U76" s="19"/>
      <c r="V76" s="19"/>
      <c r="W76" s="19"/>
      <c r="X76" s="19"/>
      <c r="Y76" s="19"/>
      <c r="Z76" s="19"/>
      <c r="AA76" s="19"/>
      <c r="AB76" s="19"/>
      <c r="AC76" s="19"/>
      <c r="AD76" s="19"/>
      <c r="AE76" s="19"/>
      <c r="AF76" s="19"/>
      <c r="AG76" s="19"/>
      <c r="AH76" s="19"/>
      <c r="AI76" s="19"/>
      <c r="AJ76" s="19"/>
      <c r="AK76" s="19"/>
      <c r="AL76" s="19"/>
      <c r="AM76" s="44"/>
      <c r="AN76" s="21"/>
      <c r="AO76" s="23"/>
      <c r="AP76" s="23"/>
      <c r="AQ76" s="23"/>
      <c r="AR76" s="23"/>
      <c r="AS76" s="23"/>
      <c r="AT76" s="23"/>
      <c r="AU76" s="23"/>
    </row>
    <row r="77">
      <c r="A77" s="37"/>
      <c r="B77" s="37"/>
      <c r="C77" s="37"/>
      <c r="D77" s="37"/>
      <c r="E77" s="37"/>
      <c r="F77" s="37"/>
      <c r="G77" s="37"/>
      <c r="H77" s="37"/>
      <c r="I77" s="37"/>
      <c r="J77" s="37"/>
      <c r="K77" s="37"/>
      <c r="L77" s="37"/>
      <c r="M77" s="37"/>
      <c r="N77" s="37"/>
      <c r="O77" s="37"/>
      <c r="P77" s="37"/>
      <c r="Q77" s="37"/>
      <c r="R77" s="37"/>
      <c r="S77" s="37"/>
      <c r="T77" s="37"/>
      <c r="U77" s="19"/>
      <c r="V77" s="19"/>
      <c r="W77" s="19"/>
      <c r="X77" s="19"/>
      <c r="Y77" s="19"/>
      <c r="Z77" s="19"/>
      <c r="AA77" s="19"/>
      <c r="AB77" s="19"/>
      <c r="AC77" s="19"/>
      <c r="AD77" s="19"/>
      <c r="AE77" s="19"/>
      <c r="AF77" s="19"/>
      <c r="AG77" s="19"/>
      <c r="AH77" s="19"/>
      <c r="AI77" s="19"/>
      <c r="AJ77" s="19"/>
      <c r="AK77" s="19"/>
      <c r="AL77" s="19"/>
      <c r="AM77" s="44"/>
      <c r="AN77" s="21"/>
      <c r="AO77" s="23"/>
      <c r="AP77" s="23"/>
      <c r="AQ77" s="23"/>
      <c r="AR77" s="23"/>
      <c r="AS77" s="23"/>
      <c r="AT77" s="23"/>
      <c r="AU77" s="23"/>
    </row>
    <row r="78">
      <c r="A78" s="37"/>
      <c r="B78" s="37"/>
      <c r="C78" s="37"/>
      <c r="D78" s="37"/>
      <c r="E78" s="37"/>
      <c r="F78" s="37"/>
      <c r="G78" s="37"/>
      <c r="H78" s="37"/>
      <c r="I78" s="37"/>
      <c r="J78" s="37"/>
      <c r="K78" s="37"/>
      <c r="L78" s="37"/>
      <c r="M78" s="37"/>
      <c r="N78" s="37"/>
      <c r="O78" s="37"/>
      <c r="P78" s="37"/>
      <c r="Q78" s="37"/>
      <c r="R78" s="37"/>
      <c r="S78" s="37"/>
      <c r="T78" s="37"/>
      <c r="U78" s="19"/>
      <c r="V78" s="19"/>
      <c r="W78" s="19"/>
      <c r="X78" s="19"/>
      <c r="Y78" s="19"/>
      <c r="Z78" s="19"/>
      <c r="AA78" s="19"/>
      <c r="AB78" s="19"/>
      <c r="AC78" s="19"/>
      <c r="AD78" s="19"/>
      <c r="AE78" s="19"/>
      <c r="AF78" s="19"/>
      <c r="AG78" s="19"/>
      <c r="AH78" s="19"/>
      <c r="AI78" s="19"/>
      <c r="AJ78" s="19"/>
      <c r="AK78" s="19"/>
      <c r="AL78" s="19"/>
      <c r="AM78" s="44"/>
      <c r="AN78" s="21"/>
      <c r="AO78" s="23"/>
      <c r="AP78" s="23"/>
      <c r="AQ78" s="23"/>
      <c r="AR78" s="23"/>
      <c r="AS78" s="23"/>
      <c r="AT78" s="23"/>
      <c r="AU78" s="23"/>
    </row>
    <row r="79">
      <c r="A79" s="37"/>
      <c r="B79" s="37"/>
      <c r="C79" s="37"/>
      <c r="D79" s="37"/>
      <c r="E79" s="37"/>
      <c r="F79" s="37"/>
      <c r="G79" s="37"/>
      <c r="H79" s="37"/>
      <c r="I79" s="37"/>
      <c r="J79" s="37"/>
      <c r="K79" s="37"/>
      <c r="L79" s="37"/>
      <c r="M79" s="37"/>
      <c r="N79" s="37"/>
      <c r="O79" s="37"/>
      <c r="P79" s="37"/>
      <c r="Q79" s="37"/>
      <c r="R79" s="37"/>
      <c r="S79" s="37"/>
      <c r="T79" s="37"/>
      <c r="U79" s="19"/>
      <c r="V79" s="19"/>
      <c r="W79" s="19"/>
      <c r="X79" s="19"/>
      <c r="Y79" s="19"/>
      <c r="Z79" s="19"/>
      <c r="AA79" s="19"/>
      <c r="AB79" s="19"/>
      <c r="AC79" s="19"/>
      <c r="AD79" s="19"/>
      <c r="AE79" s="19"/>
      <c r="AF79" s="19"/>
      <c r="AG79" s="19"/>
      <c r="AH79" s="19"/>
      <c r="AI79" s="19"/>
      <c r="AJ79" s="19"/>
      <c r="AK79" s="19"/>
      <c r="AL79" s="19"/>
      <c r="AM79" s="44"/>
      <c r="AN79" s="21"/>
      <c r="AO79" s="23"/>
      <c r="AP79" s="23"/>
      <c r="AQ79" s="23"/>
      <c r="AR79" s="23"/>
      <c r="AS79" s="23"/>
      <c r="AT79" s="23"/>
      <c r="AU79" s="23"/>
    </row>
    <row r="80">
      <c r="A80" s="37"/>
      <c r="B80" s="37"/>
      <c r="C80" s="37"/>
      <c r="D80" s="37"/>
      <c r="E80" s="37"/>
      <c r="F80" s="37"/>
      <c r="G80" s="37"/>
      <c r="H80" s="37"/>
      <c r="I80" s="37"/>
      <c r="J80" s="37"/>
      <c r="K80" s="37"/>
      <c r="L80" s="37"/>
      <c r="M80" s="37"/>
      <c r="N80" s="37"/>
      <c r="O80" s="37"/>
      <c r="P80" s="37"/>
      <c r="Q80" s="37"/>
      <c r="R80" s="37"/>
      <c r="S80" s="37"/>
      <c r="T80" s="37"/>
      <c r="U80" s="19"/>
      <c r="V80" s="19"/>
      <c r="W80" s="19"/>
      <c r="X80" s="19"/>
      <c r="Y80" s="19"/>
      <c r="Z80" s="19"/>
      <c r="AA80" s="19"/>
      <c r="AB80" s="19"/>
      <c r="AC80" s="19"/>
      <c r="AD80" s="19"/>
      <c r="AE80" s="19"/>
      <c r="AF80" s="19"/>
      <c r="AG80" s="19"/>
      <c r="AH80" s="19"/>
      <c r="AI80" s="19"/>
      <c r="AJ80" s="19"/>
      <c r="AK80" s="19"/>
      <c r="AL80" s="19"/>
      <c r="AM80" s="44"/>
      <c r="AN80" s="21"/>
      <c r="AO80" s="23"/>
      <c r="AP80" s="23"/>
      <c r="AQ80" s="23"/>
      <c r="AR80" s="23"/>
      <c r="AS80" s="23"/>
      <c r="AT80" s="23"/>
      <c r="AU80" s="23"/>
    </row>
    <row r="81">
      <c r="A81" s="37"/>
      <c r="B81" s="37"/>
      <c r="C81" s="37"/>
      <c r="D81" s="37"/>
      <c r="E81" s="37"/>
      <c r="F81" s="37"/>
      <c r="G81" s="37"/>
      <c r="H81" s="37"/>
      <c r="I81" s="37"/>
      <c r="J81" s="37"/>
      <c r="K81" s="37"/>
      <c r="L81" s="37"/>
      <c r="M81" s="37"/>
      <c r="N81" s="37"/>
      <c r="O81" s="37"/>
      <c r="P81" s="37"/>
      <c r="Q81" s="37"/>
      <c r="R81" s="37"/>
      <c r="S81" s="37"/>
      <c r="T81" s="37"/>
      <c r="U81" s="19"/>
      <c r="V81" s="19"/>
      <c r="W81" s="19"/>
      <c r="X81" s="19"/>
      <c r="Y81" s="19"/>
      <c r="Z81" s="19"/>
      <c r="AA81" s="19"/>
      <c r="AB81" s="19"/>
      <c r="AC81" s="19"/>
      <c r="AD81" s="19"/>
      <c r="AE81" s="19"/>
      <c r="AF81" s="19"/>
      <c r="AG81" s="19"/>
      <c r="AH81" s="19"/>
      <c r="AI81" s="19"/>
      <c r="AJ81" s="19"/>
      <c r="AK81" s="19"/>
      <c r="AL81" s="19"/>
      <c r="AM81" s="44"/>
      <c r="AN81" s="21"/>
      <c r="AO81" s="23"/>
      <c r="AP81" s="23"/>
      <c r="AQ81" s="23"/>
      <c r="AR81" s="23"/>
      <c r="AS81" s="23"/>
      <c r="AT81" s="23"/>
      <c r="AU81" s="23"/>
    </row>
    <row r="82">
      <c r="A82" s="37"/>
      <c r="B82" s="37"/>
      <c r="C82" s="37"/>
      <c r="D82" s="37"/>
      <c r="E82" s="37"/>
      <c r="F82" s="37"/>
      <c r="G82" s="37"/>
      <c r="H82" s="37"/>
      <c r="I82" s="37"/>
      <c r="J82" s="37"/>
      <c r="K82" s="37"/>
      <c r="L82" s="37"/>
      <c r="M82" s="37"/>
      <c r="N82" s="37"/>
      <c r="O82" s="37"/>
      <c r="P82" s="37"/>
      <c r="Q82" s="37"/>
      <c r="R82" s="37"/>
      <c r="S82" s="37"/>
      <c r="T82" s="37"/>
      <c r="U82" s="19"/>
      <c r="V82" s="19"/>
      <c r="W82" s="19"/>
      <c r="X82" s="19"/>
      <c r="Y82" s="19"/>
      <c r="Z82" s="19"/>
      <c r="AA82" s="19"/>
      <c r="AB82" s="19"/>
      <c r="AC82" s="19"/>
      <c r="AD82" s="19"/>
      <c r="AE82" s="19"/>
      <c r="AF82" s="19"/>
      <c r="AG82" s="19"/>
      <c r="AH82" s="19"/>
      <c r="AI82" s="19"/>
      <c r="AJ82" s="19"/>
      <c r="AK82" s="19"/>
      <c r="AL82" s="19"/>
      <c r="AM82" s="44"/>
      <c r="AN82" s="21"/>
      <c r="AO82" s="23"/>
      <c r="AP82" s="23"/>
      <c r="AQ82" s="23"/>
      <c r="AR82" s="23"/>
      <c r="AS82" s="23"/>
      <c r="AT82" s="23"/>
      <c r="AU82" s="23"/>
    </row>
    <row r="83">
      <c r="A83" s="37"/>
      <c r="B83" s="37"/>
      <c r="C83" s="37"/>
      <c r="D83" s="37"/>
      <c r="E83" s="37"/>
      <c r="F83" s="37"/>
      <c r="G83" s="37"/>
      <c r="H83" s="37"/>
      <c r="I83" s="37"/>
      <c r="J83" s="37"/>
      <c r="K83" s="37"/>
      <c r="L83" s="37"/>
      <c r="M83" s="37"/>
      <c r="N83" s="37"/>
      <c r="O83" s="37"/>
      <c r="P83" s="37"/>
      <c r="Q83" s="37"/>
      <c r="R83" s="37"/>
      <c r="S83" s="37"/>
      <c r="T83" s="37"/>
      <c r="U83" s="19"/>
      <c r="V83" s="19"/>
      <c r="W83" s="19"/>
      <c r="X83" s="19"/>
      <c r="Y83" s="19"/>
      <c r="Z83" s="19"/>
      <c r="AA83" s="19"/>
      <c r="AB83" s="19"/>
      <c r="AC83" s="19"/>
      <c r="AD83" s="19"/>
      <c r="AE83" s="19"/>
      <c r="AF83" s="19"/>
      <c r="AG83" s="19"/>
      <c r="AH83" s="19"/>
      <c r="AI83" s="19"/>
      <c r="AJ83" s="19"/>
      <c r="AK83" s="19"/>
      <c r="AL83" s="19"/>
      <c r="AM83" s="44"/>
      <c r="AN83" s="21"/>
      <c r="AO83" s="23"/>
      <c r="AP83" s="23"/>
      <c r="AQ83" s="23"/>
      <c r="AR83" s="23"/>
      <c r="AS83" s="23"/>
      <c r="AT83" s="23"/>
      <c r="AU83" s="23"/>
    </row>
    <row r="84">
      <c r="A84" s="37"/>
      <c r="B84" s="37"/>
      <c r="C84" s="37"/>
      <c r="D84" s="37"/>
      <c r="E84" s="37"/>
      <c r="F84" s="37"/>
      <c r="G84" s="37"/>
      <c r="H84" s="37"/>
      <c r="I84" s="37"/>
      <c r="J84" s="37"/>
      <c r="K84" s="37"/>
      <c r="L84" s="37"/>
      <c r="M84" s="37"/>
      <c r="N84" s="37"/>
      <c r="O84" s="37"/>
      <c r="P84" s="37"/>
      <c r="Q84" s="37"/>
      <c r="R84" s="37"/>
      <c r="S84" s="37"/>
      <c r="T84" s="37"/>
      <c r="U84" s="19"/>
      <c r="V84" s="19"/>
      <c r="W84" s="19"/>
      <c r="X84" s="19"/>
      <c r="Y84" s="19"/>
      <c r="Z84" s="19"/>
      <c r="AA84" s="19"/>
      <c r="AB84" s="19"/>
      <c r="AC84" s="19"/>
      <c r="AD84" s="19"/>
      <c r="AE84" s="19"/>
      <c r="AF84" s="19"/>
      <c r="AG84" s="19"/>
      <c r="AH84" s="19"/>
      <c r="AI84" s="19"/>
      <c r="AJ84" s="19"/>
      <c r="AK84" s="19"/>
      <c r="AL84" s="19"/>
      <c r="AM84" s="44"/>
      <c r="AN84" s="21"/>
      <c r="AO84" s="23"/>
      <c r="AP84" s="23"/>
      <c r="AQ84" s="23"/>
      <c r="AR84" s="23"/>
      <c r="AS84" s="23"/>
      <c r="AT84" s="23"/>
      <c r="AU84" s="23"/>
    </row>
    <row r="85">
      <c r="A85" s="37"/>
      <c r="B85" s="37"/>
      <c r="C85" s="37"/>
      <c r="D85" s="37"/>
      <c r="E85" s="37"/>
      <c r="F85" s="37"/>
      <c r="G85" s="37"/>
      <c r="H85" s="37"/>
      <c r="I85" s="37"/>
      <c r="J85" s="37"/>
      <c r="K85" s="37"/>
      <c r="L85" s="37"/>
      <c r="M85" s="37"/>
      <c r="N85" s="37"/>
      <c r="O85" s="37"/>
      <c r="P85" s="37"/>
      <c r="Q85" s="37"/>
      <c r="R85" s="37"/>
      <c r="S85" s="37"/>
      <c r="T85" s="37"/>
      <c r="U85" s="19"/>
      <c r="V85" s="19"/>
      <c r="W85" s="19"/>
      <c r="X85" s="19"/>
      <c r="Y85" s="19"/>
      <c r="Z85" s="19"/>
      <c r="AA85" s="19"/>
      <c r="AB85" s="19"/>
      <c r="AC85" s="19"/>
      <c r="AD85" s="19"/>
      <c r="AE85" s="19"/>
      <c r="AF85" s="19"/>
      <c r="AG85" s="19"/>
      <c r="AH85" s="19"/>
      <c r="AI85" s="19"/>
      <c r="AJ85" s="19"/>
      <c r="AK85" s="19"/>
      <c r="AL85" s="19"/>
      <c r="AM85" s="44"/>
      <c r="AN85" s="21"/>
      <c r="AO85" s="23"/>
      <c r="AP85" s="23"/>
      <c r="AQ85" s="23"/>
      <c r="AR85" s="23"/>
      <c r="AS85" s="23"/>
      <c r="AT85" s="23"/>
      <c r="AU85" s="23"/>
    </row>
    <row r="86">
      <c r="A86" s="37"/>
      <c r="B86" s="37"/>
      <c r="C86" s="37"/>
      <c r="D86" s="37"/>
      <c r="E86" s="37"/>
      <c r="F86" s="37"/>
      <c r="G86" s="37"/>
      <c r="H86" s="37"/>
      <c r="I86" s="37"/>
      <c r="J86" s="37"/>
      <c r="K86" s="37"/>
      <c r="L86" s="37"/>
      <c r="M86" s="37"/>
      <c r="N86" s="37"/>
      <c r="O86" s="37"/>
      <c r="P86" s="37"/>
      <c r="Q86" s="37"/>
      <c r="R86" s="37"/>
      <c r="S86" s="37"/>
      <c r="T86" s="37"/>
      <c r="U86" s="19"/>
      <c r="V86" s="19"/>
      <c r="W86" s="19"/>
      <c r="X86" s="19"/>
      <c r="Y86" s="19"/>
      <c r="Z86" s="19"/>
      <c r="AA86" s="19"/>
      <c r="AB86" s="19"/>
      <c r="AC86" s="19"/>
      <c r="AD86" s="19"/>
      <c r="AE86" s="19"/>
      <c r="AF86" s="19"/>
      <c r="AG86" s="19"/>
      <c r="AH86" s="19"/>
      <c r="AI86" s="19"/>
      <c r="AJ86" s="19"/>
      <c r="AK86" s="19"/>
      <c r="AL86" s="19"/>
      <c r="AM86" s="44"/>
      <c r="AN86" s="21"/>
      <c r="AO86" s="23"/>
      <c r="AP86" s="23"/>
      <c r="AQ86" s="23"/>
      <c r="AR86" s="23"/>
      <c r="AS86" s="23"/>
      <c r="AT86" s="23"/>
      <c r="AU86" s="23"/>
    </row>
    <row r="87">
      <c r="A87" s="37"/>
      <c r="B87" s="37"/>
      <c r="C87" s="37"/>
      <c r="D87" s="37"/>
      <c r="E87" s="37"/>
      <c r="F87" s="37"/>
      <c r="G87" s="37"/>
      <c r="H87" s="37"/>
      <c r="I87" s="37"/>
      <c r="J87" s="37"/>
      <c r="K87" s="37"/>
      <c r="L87" s="37"/>
      <c r="M87" s="37"/>
      <c r="N87" s="37"/>
      <c r="O87" s="37"/>
      <c r="P87" s="37"/>
      <c r="Q87" s="37"/>
      <c r="R87" s="37"/>
      <c r="S87" s="37"/>
      <c r="T87" s="37"/>
      <c r="U87" s="19"/>
      <c r="V87" s="19"/>
      <c r="W87" s="19"/>
      <c r="X87" s="19"/>
      <c r="Y87" s="19"/>
      <c r="Z87" s="19"/>
      <c r="AA87" s="19"/>
      <c r="AB87" s="19"/>
      <c r="AC87" s="19"/>
      <c r="AD87" s="19"/>
      <c r="AE87" s="19"/>
      <c r="AF87" s="19"/>
      <c r="AG87" s="19"/>
      <c r="AH87" s="19"/>
      <c r="AI87" s="19"/>
      <c r="AJ87" s="19"/>
      <c r="AK87" s="19"/>
      <c r="AL87" s="19"/>
      <c r="AM87" s="44"/>
      <c r="AN87" s="21"/>
      <c r="AO87" s="23"/>
      <c r="AP87" s="23"/>
      <c r="AQ87" s="23"/>
      <c r="AR87" s="23"/>
      <c r="AS87" s="23"/>
      <c r="AT87" s="23"/>
      <c r="AU87" s="23"/>
    </row>
    <row r="88">
      <c r="A88" s="37"/>
      <c r="B88" s="37"/>
      <c r="C88" s="37"/>
      <c r="D88" s="37"/>
      <c r="E88" s="37"/>
      <c r="F88" s="37"/>
      <c r="G88" s="37"/>
      <c r="H88" s="37"/>
      <c r="I88" s="37"/>
      <c r="J88" s="37"/>
      <c r="K88" s="37"/>
      <c r="L88" s="37"/>
      <c r="M88" s="37"/>
      <c r="N88" s="37"/>
      <c r="O88" s="37"/>
      <c r="P88" s="37"/>
      <c r="Q88" s="37"/>
      <c r="R88" s="37"/>
      <c r="S88" s="37"/>
      <c r="T88" s="37"/>
      <c r="U88" s="19"/>
      <c r="V88" s="19"/>
      <c r="W88" s="19"/>
      <c r="X88" s="19"/>
      <c r="Y88" s="19"/>
      <c r="Z88" s="19"/>
      <c r="AA88" s="19"/>
      <c r="AB88" s="19"/>
      <c r="AC88" s="19"/>
      <c r="AD88" s="19"/>
      <c r="AE88" s="19"/>
      <c r="AF88" s="19"/>
      <c r="AG88" s="19"/>
      <c r="AH88" s="19"/>
      <c r="AI88" s="19"/>
      <c r="AJ88" s="19"/>
      <c r="AK88" s="19"/>
      <c r="AL88" s="19"/>
      <c r="AM88" s="44"/>
      <c r="AN88" s="21"/>
      <c r="AO88" s="23"/>
      <c r="AP88" s="23"/>
      <c r="AQ88" s="23"/>
      <c r="AR88" s="23"/>
      <c r="AS88" s="23"/>
      <c r="AT88" s="23"/>
      <c r="AU88" s="23"/>
    </row>
    <row r="89">
      <c r="A89" s="37"/>
      <c r="B89" s="37"/>
      <c r="C89" s="37"/>
      <c r="D89" s="37"/>
      <c r="E89" s="37"/>
      <c r="F89" s="37"/>
      <c r="G89" s="37"/>
      <c r="H89" s="37"/>
      <c r="I89" s="37"/>
      <c r="J89" s="37"/>
      <c r="K89" s="37"/>
      <c r="L89" s="37"/>
      <c r="M89" s="37"/>
      <c r="N89" s="37"/>
      <c r="O89" s="37"/>
      <c r="P89" s="37"/>
      <c r="Q89" s="37"/>
      <c r="R89" s="37"/>
      <c r="S89" s="37"/>
      <c r="T89" s="37"/>
      <c r="U89" s="19"/>
      <c r="V89" s="19"/>
      <c r="W89" s="19"/>
      <c r="X89" s="19"/>
      <c r="Y89" s="19"/>
      <c r="Z89" s="19"/>
      <c r="AA89" s="19"/>
      <c r="AB89" s="19"/>
      <c r="AC89" s="19"/>
      <c r="AD89" s="19"/>
      <c r="AE89" s="19"/>
      <c r="AF89" s="19"/>
      <c r="AG89" s="19"/>
      <c r="AH89" s="19"/>
      <c r="AI89" s="19"/>
      <c r="AJ89" s="19"/>
      <c r="AK89" s="19"/>
      <c r="AL89" s="19"/>
      <c r="AM89" s="44"/>
      <c r="AN89" s="21"/>
      <c r="AO89" s="23"/>
      <c r="AP89" s="23"/>
      <c r="AQ89" s="23"/>
      <c r="AR89" s="23"/>
      <c r="AS89" s="23"/>
      <c r="AT89" s="23"/>
      <c r="AU89" s="23"/>
    </row>
    <row r="90">
      <c r="A90" s="37"/>
      <c r="B90" s="37"/>
      <c r="C90" s="37"/>
      <c r="D90" s="37"/>
      <c r="E90" s="37"/>
      <c r="F90" s="37"/>
      <c r="G90" s="37"/>
      <c r="H90" s="37"/>
      <c r="I90" s="37"/>
      <c r="J90" s="37"/>
      <c r="K90" s="37"/>
      <c r="L90" s="37"/>
      <c r="M90" s="37"/>
      <c r="N90" s="37"/>
      <c r="O90" s="37"/>
      <c r="P90" s="37"/>
      <c r="Q90" s="37"/>
      <c r="R90" s="37"/>
      <c r="S90" s="37"/>
      <c r="T90" s="37"/>
      <c r="U90" s="19"/>
      <c r="V90" s="19"/>
      <c r="W90" s="19"/>
      <c r="X90" s="19"/>
      <c r="Y90" s="19"/>
      <c r="Z90" s="19"/>
      <c r="AA90" s="19"/>
      <c r="AB90" s="19"/>
      <c r="AC90" s="19"/>
      <c r="AD90" s="19"/>
      <c r="AE90" s="19"/>
      <c r="AF90" s="19"/>
      <c r="AG90" s="19"/>
      <c r="AH90" s="19"/>
      <c r="AI90" s="19"/>
      <c r="AJ90" s="19"/>
      <c r="AK90" s="19"/>
      <c r="AL90" s="19"/>
      <c r="AM90" s="44"/>
      <c r="AN90" s="21"/>
      <c r="AO90" s="23"/>
      <c r="AP90" s="23"/>
      <c r="AQ90" s="23"/>
      <c r="AR90" s="23"/>
      <c r="AS90" s="23"/>
      <c r="AT90" s="23"/>
      <c r="AU90" s="23"/>
    </row>
    <row r="91">
      <c r="A91" s="37"/>
      <c r="B91" s="37"/>
      <c r="C91" s="37"/>
      <c r="D91" s="37"/>
      <c r="E91" s="37"/>
      <c r="F91" s="37"/>
      <c r="G91" s="37"/>
      <c r="H91" s="37"/>
      <c r="I91" s="37"/>
      <c r="J91" s="37"/>
      <c r="K91" s="37"/>
      <c r="L91" s="37"/>
      <c r="M91" s="37"/>
      <c r="N91" s="37"/>
      <c r="O91" s="37"/>
      <c r="P91" s="37"/>
      <c r="Q91" s="37"/>
      <c r="R91" s="37"/>
      <c r="S91" s="37"/>
      <c r="T91" s="37"/>
      <c r="U91" s="19"/>
      <c r="V91" s="19"/>
      <c r="W91" s="19"/>
      <c r="X91" s="19"/>
      <c r="Y91" s="19"/>
      <c r="Z91" s="19"/>
      <c r="AA91" s="19"/>
      <c r="AB91" s="19"/>
      <c r="AC91" s="19"/>
      <c r="AD91" s="19"/>
      <c r="AE91" s="19"/>
      <c r="AF91" s="19"/>
      <c r="AG91" s="19"/>
      <c r="AH91" s="19"/>
      <c r="AI91" s="19"/>
      <c r="AJ91" s="19"/>
      <c r="AK91" s="19"/>
      <c r="AL91" s="19"/>
      <c r="AM91" s="44"/>
      <c r="AN91" s="21"/>
      <c r="AO91" s="23"/>
      <c r="AP91" s="23"/>
      <c r="AQ91" s="23"/>
      <c r="AR91" s="23"/>
      <c r="AS91" s="23"/>
      <c r="AT91" s="23"/>
      <c r="AU91" s="23"/>
    </row>
    <row r="92">
      <c r="A92" s="37"/>
      <c r="B92" s="37"/>
      <c r="C92" s="37"/>
      <c r="D92" s="37"/>
      <c r="E92" s="37"/>
      <c r="F92" s="37"/>
      <c r="G92" s="37"/>
      <c r="H92" s="37"/>
      <c r="I92" s="37"/>
      <c r="J92" s="37"/>
      <c r="K92" s="37"/>
      <c r="L92" s="37"/>
      <c r="M92" s="37"/>
      <c r="N92" s="37"/>
      <c r="O92" s="37"/>
      <c r="P92" s="37"/>
      <c r="Q92" s="37"/>
      <c r="R92" s="37"/>
      <c r="S92" s="37"/>
      <c r="T92" s="37"/>
      <c r="U92" s="19"/>
      <c r="V92" s="19"/>
      <c r="W92" s="19"/>
      <c r="X92" s="19"/>
      <c r="Y92" s="19"/>
      <c r="Z92" s="19"/>
      <c r="AA92" s="19"/>
      <c r="AB92" s="19"/>
      <c r="AC92" s="19"/>
      <c r="AD92" s="19"/>
      <c r="AE92" s="19"/>
      <c r="AF92" s="19"/>
      <c r="AG92" s="19"/>
      <c r="AH92" s="19"/>
      <c r="AI92" s="19"/>
      <c r="AJ92" s="19"/>
      <c r="AK92" s="19"/>
      <c r="AL92" s="19"/>
      <c r="AM92" s="44"/>
      <c r="AN92" s="21"/>
      <c r="AO92" s="23"/>
      <c r="AP92" s="23"/>
      <c r="AQ92" s="23"/>
      <c r="AR92" s="23"/>
      <c r="AS92" s="23"/>
      <c r="AT92" s="23"/>
      <c r="AU92" s="23"/>
    </row>
    <row r="93">
      <c r="A93" s="37"/>
      <c r="B93" s="37"/>
      <c r="C93" s="37"/>
      <c r="D93" s="37"/>
      <c r="E93" s="37"/>
      <c r="F93" s="37"/>
      <c r="G93" s="37"/>
      <c r="H93" s="37"/>
      <c r="I93" s="37"/>
      <c r="J93" s="37"/>
      <c r="K93" s="37"/>
      <c r="L93" s="37"/>
      <c r="M93" s="37"/>
      <c r="N93" s="37"/>
      <c r="O93" s="37"/>
      <c r="P93" s="37"/>
      <c r="Q93" s="37"/>
      <c r="R93" s="37"/>
      <c r="S93" s="37"/>
      <c r="T93" s="37"/>
      <c r="U93" s="19"/>
      <c r="V93" s="19"/>
      <c r="W93" s="19"/>
      <c r="X93" s="19"/>
      <c r="Y93" s="19"/>
      <c r="Z93" s="19"/>
      <c r="AA93" s="19"/>
      <c r="AB93" s="19"/>
      <c r="AC93" s="19"/>
      <c r="AD93" s="19"/>
      <c r="AE93" s="19"/>
      <c r="AF93" s="19"/>
      <c r="AG93" s="19"/>
      <c r="AH93" s="19"/>
      <c r="AI93" s="19"/>
      <c r="AJ93" s="19"/>
      <c r="AK93" s="19"/>
      <c r="AL93" s="19"/>
      <c r="AM93" s="44"/>
      <c r="AN93" s="21"/>
      <c r="AO93" s="23"/>
      <c r="AP93" s="23"/>
      <c r="AQ93" s="23"/>
      <c r="AR93" s="23"/>
      <c r="AS93" s="23"/>
      <c r="AT93" s="23"/>
      <c r="AU93" s="23"/>
    </row>
    <row r="94">
      <c r="A94" s="37"/>
      <c r="B94" s="37"/>
      <c r="C94" s="37"/>
      <c r="D94" s="37"/>
      <c r="E94" s="37"/>
      <c r="F94" s="37"/>
      <c r="G94" s="37"/>
      <c r="H94" s="37"/>
      <c r="I94" s="37"/>
      <c r="J94" s="37"/>
      <c r="K94" s="37"/>
      <c r="L94" s="37"/>
      <c r="M94" s="37"/>
      <c r="N94" s="37"/>
      <c r="O94" s="37"/>
      <c r="P94" s="37"/>
      <c r="Q94" s="37"/>
      <c r="R94" s="37"/>
      <c r="S94" s="37"/>
      <c r="T94" s="37"/>
      <c r="U94" s="19"/>
      <c r="V94" s="19"/>
      <c r="W94" s="19"/>
      <c r="X94" s="19"/>
      <c r="Y94" s="19"/>
      <c r="Z94" s="19"/>
      <c r="AA94" s="19"/>
      <c r="AB94" s="19"/>
      <c r="AC94" s="19"/>
      <c r="AD94" s="19"/>
      <c r="AE94" s="19"/>
      <c r="AF94" s="19"/>
      <c r="AG94" s="19"/>
      <c r="AH94" s="19"/>
      <c r="AI94" s="19"/>
      <c r="AJ94" s="19"/>
      <c r="AK94" s="19"/>
      <c r="AL94" s="19"/>
      <c r="AM94" s="44"/>
      <c r="AN94" s="21"/>
      <c r="AO94" s="23"/>
      <c r="AP94" s="23"/>
      <c r="AQ94" s="23"/>
      <c r="AR94" s="23"/>
      <c r="AS94" s="23"/>
      <c r="AT94" s="23"/>
      <c r="AU94" s="23"/>
    </row>
    <row r="95">
      <c r="A95" s="37"/>
      <c r="B95" s="37"/>
      <c r="C95" s="37"/>
      <c r="D95" s="37"/>
      <c r="E95" s="37"/>
      <c r="F95" s="37"/>
      <c r="G95" s="37"/>
      <c r="H95" s="37"/>
      <c r="I95" s="37"/>
      <c r="J95" s="37"/>
      <c r="K95" s="37"/>
      <c r="L95" s="37"/>
      <c r="M95" s="37"/>
      <c r="N95" s="37"/>
      <c r="O95" s="37"/>
      <c r="P95" s="37"/>
      <c r="Q95" s="37"/>
      <c r="R95" s="37"/>
      <c r="S95" s="37"/>
      <c r="T95" s="37"/>
      <c r="U95" s="19"/>
      <c r="V95" s="19"/>
      <c r="W95" s="19"/>
      <c r="X95" s="19"/>
      <c r="Y95" s="19"/>
      <c r="Z95" s="19"/>
      <c r="AA95" s="19"/>
      <c r="AB95" s="19"/>
      <c r="AC95" s="19"/>
      <c r="AD95" s="19"/>
      <c r="AE95" s="19"/>
      <c r="AF95" s="19"/>
      <c r="AG95" s="19"/>
      <c r="AH95" s="19"/>
      <c r="AI95" s="19"/>
      <c r="AJ95" s="19"/>
      <c r="AK95" s="19"/>
      <c r="AL95" s="19"/>
      <c r="AM95" s="44"/>
      <c r="AN95" s="21"/>
      <c r="AO95" s="23"/>
      <c r="AP95" s="23"/>
      <c r="AQ95" s="23"/>
      <c r="AR95" s="23"/>
      <c r="AS95" s="23"/>
      <c r="AT95" s="23"/>
      <c r="AU95" s="23"/>
    </row>
    <row r="96">
      <c r="A96" s="37"/>
      <c r="B96" s="37"/>
      <c r="C96" s="37"/>
      <c r="D96" s="37"/>
      <c r="E96" s="37"/>
      <c r="F96" s="37"/>
      <c r="G96" s="37"/>
      <c r="H96" s="37"/>
      <c r="I96" s="37"/>
      <c r="J96" s="37"/>
      <c r="K96" s="37"/>
      <c r="L96" s="37"/>
      <c r="M96" s="37"/>
      <c r="N96" s="37"/>
      <c r="O96" s="37"/>
      <c r="P96" s="37"/>
      <c r="Q96" s="37"/>
      <c r="R96" s="37"/>
      <c r="S96" s="37"/>
      <c r="T96" s="37"/>
      <c r="U96" s="19"/>
      <c r="V96" s="19"/>
      <c r="W96" s="19"/>
      <c r="X96" s="19"/>
      <c r="Y96" s="19"/>
      <c r="Z96" s="19"/>
      <c r="AA96" s="19"/>
      <c r="AB96" s="19"/>
      <c r="AC96" s="19"/>
      <c r="AD96" s="19"/>
      <c r="AE96" s="19"/>
      <c r="AF96" s="19"/>
      <c r="AG96" s="19"/>
      <c r="AH96" s="19"/>
      <c r="AI96" s="19"/>
      <c r="AJ96" s="19"/>
      <c r="AK96" s="19"/>
      <c r="AL96" s="19"/>
      <c r="AM96" s="44"/>
      <c r="AN96" s="21"/>
      <c r="AO96" s="23"/>
      <c r="AP96" s="23"/>
      <c r="AQ96" s="23"/>
      <c r="AR96" s="23"/>
      <c r="AS96" s="23"/>
      <c r="AT96" s="23"/>
      <c r="AU96" s="23"/>
    </row>
    <row r="97">
      <c r="A97" s="37"/>
      <c r="B97" s="37"/>
      <c r="C97" s="37"/>
      <c r="D97" s="37"/>
      <c r="E97" s="37"/>
      <c r="F97" s="37"/>
      <c r="G97" s="37"/>
      <c r="H97" s="37"/>
      <c r="I97" s="37"/>
      <c r="J97" s="37"/>
      <c r="K97" s="37"/>
      <c r="L97" s="37"/>
      <c r="M97" s="37"/>
      <c r="N97" s="37"/>
      <c r="O97" s="37"/>
      <c r="P97" s="37"/>
      <c r="Q97" s="37"/>
      <c r="R97" s="37"/>
      <c r="S97" s="37"/>
      <c r="T97" s="37"/>
      <c r="U97" s="19"/>
      <c r="V97" s="19"/>
      <c r="W97" s="19"/>
      <c r="X97" s="19"/>
      <c r="Y97" s="19"/>
      <c r="Z97" s="19"/>
      <c r="AA97" s="19"/>
      <c r="AB97" s="19"/>
      <c r="AC97" s="19"/>
      <c r="AD97" s="19"/>
      <c r="AE97" s="19"/>
      <c r="AF97" s="19"/>
      <c r="AG97" s="19"/>
      <c r="AH97" s="19"/>
      <c r="AI97" s="19"/>
      <c r="AJ97" s="19"/>
      <c r="AK97" s="19"/>
      <c r="AL97" s="19"/>
      <c r="AM97" s="44"/>
      <c r="AN97" s="21"/>
      <c r="AO97" s="23"/>
      <c r="AP97" s="23"/>
      <c r="AQ97" s="23"/>
      <c r="AR97" s="23"/>
      <c r="AS97" s="23"/>
      <c r="AT97" s="23"/>
      <c r="AU97" s="23"/>
    </row>
    <row r="98">
      <c r="A98" s="37"/>
      <c r="B98" s="37"/>
      <c r="C98" s="37"/>
      <c r="D98" s="37"/>
      <c r="E98" s="37"/>
      <c r="F98" s="37"/>
      <c r="G98" s="37"/>
      <c r="H98" s="37"/>
      <c r="I98" s="37"/>
      <c r="J98" s="37"/>
      <c r="K98" s="37"/>
      <c r="L98" s="37"/>
      <c r="M98" s="37"/>
      <c r="N98" s="37"/>
      <c r="O98" s="37"/>
      <c r="P98" s="37"/>
      <c r="Q98" s="37"/>
      <c r="R98" s="37"/>
      <c r="S98" s="37"/>
      <c r="T98" s="37"/>
      <c r="U98" s="19"/>
      <c r="V98" s="19"/>
      <c r="W98" s="19"/>
      <c r="X98" s="19"/>
      <c r="Y98" s="19"/>
      <c r="Z98" s="19"/>
      <c r="AA98" s="19"/>
      <c r="AB98" s="19"/>
      <c r="AC98" s="19"/>
      <c r="AD98" s="19"/>
      <c r="AE98" s="19"/>
      <c r="AF98" s="19"/>
      <c r="AG98" s="19"/>
      <c r="AH98" s="19"/>
      <c r="AI98" s="19"/>
      <c r="AJ98" s="19"/>
      <c r="AK98" s="19"/>
      <c r="AL98" s="19"/>
      <c r="AM98" s="44"/>
      <c r="AN98" s="21"/>
      <c r="AO98" s="23"/>
      <c r="AP98" s="23"/>
      <c r="AQ98" s="23"/>
      <c r="AR98" s="23"/>
      <c r="AS98" s="23"/>
      <c r="AT98" s="23"/>
      <c r="AU98" s="23"/>
    </row>
    <row r="99">
      <c r="A99" s="37"/>
      <c r="B99" s="37"/>
      <c r="C99" s="37"/>
      <c r="D99" s="37"/>
      <c r="E99" s="37"/>
      <c r="F99" s="37"/>
      <c r="G99" s="37"/>
      <c r="H99" s="37"/>
      <c r="I99" s="37"/>
      <c r="J99" s="37"/>
      <c r="K99" s="37"/>
      <c r="L99" s="37"/>
      <c r="M99" s="37"/>
      <c r="N99" s="37"/>
      <c r="O99" s="37"/>
      <c r="P99" s="37"/>
      <c r="Q99" s="37"/>
      <c r="R99" s="37"/>
      <c r="S99" s="37"/>
      <c r="T99" s="37"/>
      <c r="U99" s="19"/>
      <c r="V99" s="19"/>
      <c r="W99" s="19"/>
      <c r="X99" s="19"/>
      <c r="Y99" s="19"/>
      <c r="Z99" s="19"/>
      <c r="AA99" s="19"/>
      <c r="AB99" s="19"/>
      <c r="AC99" s="19"/>
      <c r="AD99" s="19"/>
      <c r="AE99" s="19"/>
      <c r="AF99" s="19"/>
      <c r="AG99" s="19"/>
      <c r="AH99" s="19"/>
      <c r="AI99" s="19"/>
      <c r="AJ99" s="19"/>
      <c r="AK99" s="19"/>
      <c r="AL99" s="19"/>
      <c r="AM99" s="44"/>
      <c r="AN99" s="21"/>
      <c r="AO99" s="23"/>
      <c r="AP99" s="23"/>
      <c r="AQ99" s="23"/>
      <c r="AR99" s="23"/>
      <c r="AS99" s="23"/>
      <c r="AT99" s="23"/>
      <c r="AU99" s="23"/>
    </row>
    <row r="100">
      <c r="A100" s="37"/>
      <c r="B100" s="37"/>
      <c r="C100" s="37"/>
      <c r="D100" s="37"/>
      <c r="E100" s="37"/>
      <c r="F100" s="37"/>
      <c r="G100" s="37"/>
      <c r="H100" s="37"/>
      <c r="I100" s="37"/>
      <c r="J100" s="37"/>
      <c r="K100" s="37"/>
      <c r="L100" s="37"/>
      <c r="M100" s="37"/>
      <c r="N100" s="37"/>
      <c r="O100" s="37"/>
      <c r="P100" s="37"/>
      <c r="Q100" s="37"/>
      <c r="R100" s="37"/>
      <c r="S100" s="37"/>
      <c r="T100" s="37"/>
      <c r="U100" s="19"/>
      <c r="V100" s="19"/>
      <c r="W100" s="19"/>
      <c r="X100" s="19"/>
      <c r="Y100" s="19"/>
      <c r="Z100" s="19"/>
      <c r="AA100" s="19"/>
      <c r="AB100" s="19"/>
      <c r="AC100" s="19"/>
      <c r="AD100" s="19"/>
      <c r="AE100" s="19"/>
      <c r="AF100" s="19"/>
      <c r="AG100" s="19"/>
      <c r="AH100" s="19"/>
      <c r="AI100" s="19"/>
      <c r="AJ100" s="19"/>
      <c r="AK100" s="19"/>
      <c r="AL100" s="19"/>
      <c r="AM100" s="44"/>
      <c r="AN100" s="21"/>
      <c r="AO100" s="23"/>
      <c r="AP100" s="23"/>
      <c r="AQ100" s="23"/>
      <c r="AR100" s="23"/>
      <c r="AS100" s="23"/>
      <c r="AT100" s="23"/>
      <c r="AU100" s="23"/>
    </row>
    <row r="101">
      <c r="A101" s="37"/>
      <c r="B101" s="37"/>
      <c r="C101" s="37"/>
      <c r="D101" s="37"/>
      <c r="E101" s="37"/>
      <c r="F101" s="37"/>
      <c r="G101" s="37"/>
      <c r="H101" s="37"/>
      <c r="I101" s="37"/>
      <c r="J101" s="37"/>
      <c r="K101" s="37"/>
      <c r="L101" s="37"/>
      <c r="M101" s="37"/>
      <c r="N101" s="37"/>
      <c r="O101" s="37"/>
      <c r="P101" s="37"/>
      <c r="Q101" s="37"/>
      <c r="R101" s="37"/>
      <c r="S101" s="37"/>
      <c r="T101" s="37"/>
      <c r="U101" s="19"/>
      <c r="V101" s="19"/>
      <c r="W101" s="19"/>
      <c r="X101" s="19"/>
      <c r="Y101" s="19"/>
      <c r="Z101" s="19"/>
      <c r="AA101" s="19"/>
      <c r="AB101" s="19"/>
      <c r="AC101" s="19"/>
      <c r="AD101" s="19"/>
      <c r="AE101" s="19"/>
      <c r="AF101" s="19"/>
      <c r="AG101" s="19"/>
      <c r="AH101" s="19"/>
      <c r="AI101" s="19"/>
      <c r="AJ101" s="19"/>
      <c r="AK101" s="19"/>
      <c r="AL101" s="19"/>
      <c r="AM101" s="44"/>
      <c r="AN101" s="21"/>
      <c r="AO101" s="23"/>
      <c r="AP101" s="23"/>
      <c r="AQ101" s="23"/>
      <c r="AR101" s="23"/>
      <c r="AS101" s="23"/>
      <c r="AT101" s="23"/>
      <c r="AU101" s="23"/>
    </row>
    <row r="102">
      <c r="A102" s="37"/>
      <c r="B102" s="37"/>
      <c r="C102" s="37"/>
      <c r="D102" s="37"/>
      <c r="E102" s="37"/>
      <c r="F102" s="37"/>
      <c r="G102" s="37"/>
      <c r="H102" s="37"/>
      <c r="I102" s="37"/>
      <c r="J102" s="37"/>
      <c r="K102" s="37"/>
      <c r="L102" s="37"/>
      <c r="M102" s="37"/>
      <c r="N102" s="37"/>
      <c r="O102" s="37"/>
      <c r="P102" s="37"/>
      <c r="Q102" s="37"/>
      <c r="R102" s="37"/>
      <c r="S102" s="37"/>
      <c r="T102" s="37"/>
      <c r="U102" s="19"/>
      <c r="V102" s="19"/>
      <c r="W102" s="19"/>
      <c r="X102" s="19"/>
      <c r="Y102" s="19"/>
      <c r="Z102" s="19"/>
      <c r="AA102" s="19"/>
      <c r="AB102" s="19"/>
      <c r="AC102" s="19"/>
      <c r="AD102" s="19"/>
      <c r="AE102" s="19"/>
      <c r="AF102" s="19"/>
      <c r="AG102" s="19"/>
      <c r="AH102" s="19"/>
      <c r="AI102" s="19"/>
      <c r="AJ102" s="19"/>
      <c r="AK102" s="19"/>
      <c r="AL102" s="19"/>
      <c r="AM102" s="44"/>
      <c r="AN102" s="21"/>
      <c r="AO102" s="23"/>
      <c r="AP102" s="23"/>
      <c r="AQ102" s="23"/>
      <c r="AR102" s="23"/>
      <c r="AS102" s="23"/>
      <c r="AT102" s="23"/>
      <c r="AU102" s="23"/>
    </row>
    <row r="103">
      <c r="A103" s="37"/>
      <c r="B103" s="37"/>
      <c r="C103" s="37"/>
      <c r="D103" s="37"/>
      <c r="E103" s="37"/>
      <c r="F103" s="37"/>
      <c r="G103" s="37"/>
      <c r="H103" s="37"/>
      <c r="I103" s="37"/>
      <c r="J103" s="37"/>
      <c r="K103" s="37"/>
      <c r="L103" s="37"/>
      <c r="M103" s="37"/>
      <c r="N103" s="37"/>
      <c r="O103" s="37"/>
      <c r="P103" s="37"/>
      <c r="Q103" s="37"/>
      <c r="R103" s="37"/>
      <c r="S103" s="37"/>
      <c r="T103" s="37"/>
      <c r="U103" s="19"/>
      <c r="V103" s="19"/>
      <c r="W103" s="19"/>
      <c r="X103" s="19"/>
      <c r="Y103" s="19"/>
      <c r="Z103" s="19"/>
      <c r="AA103" s="19"/>
      <c r="AB103" s="19"/>
      <c r="AC103" s="19"/>
      <c r="AD103" s="19"/>
      <c r="AE103" s="19"/>
      <c r="AF103" s="19"/>
      <c r="AG103" s="19"/>
      <c r="AH103" s="19"/>
      <c r="AI103" s="19"/>
      <c r="AJ103" s="19"/>
      <c r="AK103" s="19"/>
      <c r="AL103" s="19"/>
      <c r="AM103" s="44"/>
      <c r="AN103" s="21"/>
      <c r="AO103" s="23"/>
      <c r="AP103" s="23"/>
      <c r="AQ103" s="23"/>
      <c r="AR103" s="23"/>
      <c r="AS103" s="23"/>
      <c r="AT103" s="23"/>
      <c r="AU103" s="23"/>
    </row>
    <row r="104">
      <c r="A104" s="37"/>
      <c r="B104" s="37"/>
      <c r="C104" s="37"/>
      <c r="D104" s="37"/>
      <c r="E104" s="37"/>
      <c r="F104" s="37"/>
      <c r="G104" s="37"/>
      <c r="H104" s="37"/>
      <c r="I104" s="37"/>
      <c r="J104" s="37"/>
      <c r="K104" s="37"/>
      <c r="L104" s="37"/>
      <c r="M104" s="37"/>
      <c r="N104" s="37"/>
      <c r="O104" s="37"/>
      <c r="P104" s="37"/>
      <c r="Q104" s="37"/>
      <c r="R104" s="37"/>
      <c r="S104" s="37"/>
      <c r="T104" s="37"/>
      <c r="U104" s="19"/>
      <c r="V104" s="19"/>
      <c r="W104" s="19"/>
      <c r="X104" s="19"/>
      <c r="Y104" s="19"/>
      <c r="Z104" s="19"/>
      <c r="AA104" s="19"/>
      <c r="AB104" s="19"/>
      <c r="AC104" s="19"/>
      <c r="AD104" s="19"/>
      <c r="AE104" s="19"/>
      <c r="AF104" s="19"/>
      <c r="AG104" s="19"/>
      <c r="AH104" s="19"/>
      <c r="AI104" s="19"/>
      <c r="AJ104" s="19"/>
      <c r="AK104" s="19"/>
      <c r="AL104" s="19"/>
      <c r="AM104" s="44"/>
      <c r="AN104" s="21"/>
      <c r="AO104" s="23"/>
      <c r="AP104" s="23"/>
      <c r="AQ104" s="23"/>
      <c r="AR104" s="23"/>
      <c r="AS104" s="23"/>
      <c r="AT104" s="23"/>
      <c r="AU104" s="23"/>
    </row>
    <row r="105">
      <c r="A105" s="37"/>
      <c r="B105" s="37"/>
      <c r="C105" s="37"/>
      <c r="D105" s="37"/>
      <c r="E105" s="37"/>
      <c r="F105" s="37"/>
      <c r="G105" s="37"/>
      <c r="H105" s="37"/>
      <c r="I105" s="37"/>
      <c r="J105" s="37"/>
      <c r="K105" s="37"/>
      <c r="L105" s="37"/>
      <c r="M105" s="37"/>
      <c r="N105" s="37"/>
      <c r="O105" s="37"/>
      <c r="P105" s="37"/>
      <c r="Q105" s="37"/>
      <c r="R105" s="37"/>
      <c r="S105" s="37"/>
      <c r="T105" s="37"/>
      <c r="U105" s="19"/>
      <c r="V105" s="19"/>
      <c r="W105" s="19"/>
      <c r="X105" s="19"/>
      <c r="Y105" s="19"/>
      <c r="Z105" s="19"/>
      <c r="AA105" s="19"/>
      <c r="AB105" s="19"/>
      <c r="AC105" s="19"/>
      <c r="AD105" s="19"/>
      <c r="AE105" s="19"/>
      <c r="AF105" s="19"/>
      <c r="AG105" s="19"/>
      <c r="AH105" s="19"/>
      <c r="AI105" s="19"/>
      <c r="AJ105" s="19"/>
      <c r="AK105" s="19"/>
      <c r="AL105" s="19"/>
      <c r="AM105" s="44"/>
      <c r="AN105" s="21"/>
      <c r="AO105" s="23"/>
      <c r="AP105" s="23"/>
      <c r="AQ105" s="23"/>
      <c r="AR105" s="23"/>
      <c r="AS105" s="23"/>
      <c r="AT105" s="23"/>
      <c r="AU105" s="23"/>
    </row>
    <row r="106">
      <c r="A106" s="37"/>
      <c r="B106" s="37"/>
      <c r="C106" s="37"/>
      <c r="D106" s="37"/>
      <c r="E106" s="37"/>
      <c r="F106" s="37"/>
      <c r="G106" s="37"/>
      <c r="H106" s="37"/>
      <c r="I106" s="37"/>
      <c r="J106" s="37"/>
      <c r="K106" s="37"/>
      <c r="L106" s="37"/>
      <c r="M106" s="37"/>
      <c r="N106" s="37"/>
      <c r="O106" s="37"/>
      <c r="P106" s="37"/>
      <c r="Q106" s="37"/>
      <c r="R106" s="37"/>
      <c r="S106" s="37"/>
      <c r="T106" s="37"/>
      <c r="U106" s="19"/>
      <c r="V106" s="19"/>
      <c r="W106" s="19"/>
      <c r="X106" s="19"/>
      <c r="Y106" s="19"/>
      <c r="Z106" s="19"/>
      <c r="AA106" s="19"/>
      <c r="AB106" s="19"/>
      <c r="AC106" s="19"/>
      <c r="AD106" s="19"/>
      <c r="AE106" s="19"/>
      <c r="AF106" s="19"/>
      <c r="AG106" s="19"/>
      <c r="AH106" s="19"/>
      <c r="AI106" s="19"/>
      <c r="AJ106" s="19"/>
      <c r="AK106" s="19"/>
      <c r="AL106" s="19"/>
      <c r="AM106" s="44"/>
      <c r="AN106" s="21"/>
      <c r="AO106" s="23"/>
      <c r="AP106" s="23"/>
      <c r="AQ106" s="23"/>
      <c r="AR106" s="23"/>
      <c r="AS106" s="23"/>
      <c r="AT106" s="23"/>
      <c r="AU106" s="23"/>
    </row>
    <row r="107">
      <c r="A107" s="37"/>
      <c r="B107" s="37"/>
      <c r="C107" s="37"/>
      <c r="D107" s="37"/>
      <c r="E107" s="37"/>
      <c r="F107" s="37"/>
      <c r="G107" s="37"/>
      <c r="H107" s="37"/>
      <c r="I107" s="37"/>
      <c r="J107" s="37"/>
      <c r="K107" s="37"/>
      <c r="L107" s="37"/>
      <c r="M107" s="37"/>
      <c r="N107" s="37"/>
      <c r="O107" s="37"/>
      <c r="P107" s="37"/>
      <c r="Q107" s="37"/>
      <c r="R107" s="37"/>
      <c r="S107" s="37"/>
      <c r="T107" s="37"/>
      <c r="U107" s="19"/>
      <c r="V107" s="19"/>
      <c r="W107" s="19"/>
      <c r="X107" s="19"/>
      <c r="Y107" s="19"/>
      <c r="Z107" s="19"/>
      <c r="AA107" s="19"/>
      <c r="AB107" s="19"/>
      <c r="AC107" s="19"/>
      <c r="AD107" s="19"/>
      <c r="AE107" s="19"/>
      <c r="AF107" s="19"/>
      <c r="AG107" s="19"/>
      <c r="AH107" s="19"/>
      <c r="AI107" s="19"/>
      <c r="AJ107" s="19"/>
      <c r="AK107" s="19"/>
      <c r="AL107" s="19"/>
      <c r="AM107" s="44"/>
      <c r="AN107" s="21"/>
      <c r="AO107" s="23"/>
      <c r="AP107" s="23"/>
      <c r="AQ107" s="23"/>
      <c r="AR107" s="23"/>
      <c r="AS107" s="23"/>
      <c r="AT107" s="23"/>
      <c r="AU107" s="23"/>
    </row>
    <row r="108">
      <c r="A108" s="37"/>
      <c r="B108" s="37"/>
      <c r="C108" s="37"/>
      <c r="D108" s="37"/>
      <c r="E108" s="37"/>
      <c r="F108" s="37"/>
      <c r="G108" s="37"/>
      <c r="H108" s="37"/>
      <c r="I108" s="37"/>
      <c r="J108" s="37"/>
      <c r="K108" s="37"/>
      <c r="L108" s="37"/>
      <c r="M108" s="37"/>
      <c r="N108" s="37"/>
      <c r="O108" s="37"/>
      <c r="P108" s="37"/>
      <c r="Q108" s="37"/>
      <c r="R108" s="37"/>
      <c r="S108" s="37"/>
      <c r="T108" s="37"/>
      <c r="U108" s="19"/>
      <c r="V108" s="19"/>
      <c r="W108" s="19"/>
      <c r="X108" s="19"/>
      <c r="Y108" s="19"/>
      <c r="Z108" s="19"/>
      <c r="AA108" s="19"/>
      <c r="AB108" s="19"/>
      <c r="AC108" s="19"/>
      <c r="AD108" s="19"/>
      <c r="AE108" s="19"/>
      <c r="AF108" s="19"/>
      <c r="AG108" s="19"/>
      <c r="AH108" s="19"/>
      <c r="AI108" s="19"/>
      <c r="AJ108" s="19"/>
      <c r="AK108" s="19"/>
      <c r="AL108" s="19"/>
      <c r="AM108" s="44"/>
      <c r="AN108" s="21"/>
      <c r="AO108" s="23"/>
      <c r="AP108" s="23"/>
      <c r="AQ108" s="23"/>
      <c r="AR108" s="23"/>
      <c r="AS108" s="23"/>
      <c r="AT108" s="23"/>
      <c r="AU108" s="23"/>
    </row>
    <row r="109">
      <c r="A109" s="37"/>
      <c r="B109" s="37"/>
      <c r="C109" s="37"/>
      <c r="D109" s="37"/>
      <c r="E109" s="37"/>
      <c r="F109" s="37"/>
      <c r="G109" s="37"/>
      <c r="H109" s="37"/>
      <c r="I109" s="37"/>
      <c r="J109" s="37"/>
      <c r="K109" s="37"/>
      <c r="L109" s="37"/>
      <c r="M109" s="37"/>
      <c r="N109" s="37"/>
      <c r="O109" s="37"/>
      <c r="P109" s="37"/>
      <c r="Q109" s="37"/>
      <c r="R109" s="37"/>
      <c r="S109" s="37"/>
      <c r="T109" s="37"/>
      <c r="U109" s="19"/>
      <c r="V109" s="19"/>
      <c r="W109" s="19"/>
      <c r="X109" s="19"/>
      <c r="Y109" s="19"/>
      <c r="Z109" s="19"/>
      <c r="AA109" s="19"/>
      <c r="AB109" s="19"/>
      <c r="AC109" s="19"/>
      <c r="AD109" s="19"/>
      <c r="AE109" s="19"/>
      <c r="AF109" s="19"/>
      <c r="AG109" s="19"/>
      <c r="AH109" s="19"/>
      <c r="AI109" s="19"/>
      <c r="AJ109" s="19"/>
      <c r="AK109" s="19"/>
      <c r="AL109" s="19"/>
      <c r="AM109" s="44"/>
      <c r="AN109" s="21"/>
      <c r="AO109" s="23"/>
      <c r="AP109" s="23"/>
      <c r="AQ109" s="23"/>
      <c r="AR109" s="23"/>
      <c r="AS109" s="23"/>
      <c r="AT109" s="23"/>
      <c r="AU109" s="23"/>
    </row>
    <row r="110">
      <c r="A110" s="37"/>
      <c r="B110" s="37"/>
      <c r="C110" s="37"/>
      <c r="D110" s="37"/>
      <c r="E110" s="37"/>
      <c r="F110" s="37"/>
      <c r="G110" s="37"/>
      <c r="H110" s="37"/>
      <c r="I110" s="37"/>
      <c r="J110" s="37"/>
      <c r="K110" s="37"/>
      <c r="L110" s="37"/>
      <c r="M110" s="37"/>
      <c r="N110" s="37"/>
      <c r="O110" s="37"/>
      <c r="P110" s="37"/>
      <c r="Q110" s="37"/>
      <c r="R110" s="37"/>
      <c r="S110" s="37"/>
      <c r="T110" s="37"/>
      <c r="U110" s="19"/>
      <c r="V110" s="19"/>
      <c r="W110" s="19"/>
      <c r="X110" s="19"/>
      <c r="Y110" s="19"/>
      <c r="Z110" s="19"/>
      <c r="AA110" s="19"/>
      <c r="AB110" s="19"/>
      <c r="AC110" s="19"/>
      <c r="AD110" s="19"/>
      <c r="AE110" s="19"/>
      <c r="AF110" s="19"/>
      <c r="AG110" s="19"/>
      <c r="AH110" s="19"/>
      <c r="AI110" s="19"/>
      <c r="AJ110" s="19"/>
      <c r="AK110" s="19"/>
      <c r="AL110" s="19"/>
      <c r="AM110" s="44"/>
      <c r="AN110" s="21"/>
      <c r="AO110" s="23"/>
      <c r="AP110" s="23"/>
      <c r="AQ110" s="23"/>
      <c r="AR110" s="23"/>
      <c r="AS110" s="23"/>
      <c r="AT110" s="23"/>
      <c r="AU110" s="23"/>
    </row>
    <row r="111">
      <c r="A111" s="37"/>
      <c r="B111" s="37"/>
      <c r="C111" s="37"/>
      <c r="D111" s="37"/>
      <c r="E111" s="37"/>
      <c r="F111" s="37"/>
      <c r="G111" s="37"/>
      <c r="H111" s="37"/>
      <c r="I111" s="37"/>
      <c r="J111" s="37"/>
      <c r="K111" s="37"/>
      <c r="L111" s="37"/>
      <c r="M111" s="37"/>
      <c r="N111" s="37"/>
      <c r="O111" s="37"/>
      <c r="P111" s="37"/>
      <c r="Q111" s="37"/>
      <c r="R111" s="37"/>
      <c r="S111" s="37"/>
      <c r="T111" s="37"/>
      <c r="U111" s="19"/>
      <c r="V111" s="19"/>
      <c r="W111" s="19"/>
      <c r="X111" s="19"/>
      <c r="Y111" s="19"/>
      <c r="Z111" s="19"/>
      <c r="AA111" s="19"/>
      <c r="AB111" s="19"/>
      <c r="AC111" s="19"/>
      <c r="AD111" s="19"/>
      <c r="AE111" s="19"/>
      <c r="AF111" s="19"/>
      <c r="AG111" s="19"/>
      <c r="AH111" s="19"/>
      <c r="AI111" s="19"/>
      <c r="AJ111" s="19"/>
      <c r="AK111" s="19"/>
      <c r="AL111" s="19"/>
      <c r="AM111" s="44"/>
      <c r="AN111" s="21"/>
      <c r="AO111" s="23"/>
      <c r="AP111" s="23"/>
      <c r="AQ111" s="23"/>
      <c r="AR111" s="23"/>
      <c r="AS111" s="23"/>
      <c r="AT111" s="23"/>
      <c r="AU111" s="23"/>
    </row>
    <row r="112">
      <c r="A112" s="37"/>
      <c r="B112" s="37"/>
      <c r="C112" s="37"/>
      <c r="D112" s="37"/>
      <c r="E112" s="37"/>
      <c r="F112" s="37"/>
      <c r="G112" s="37"/>
      <c r="H112" s="37"/>
      <c r="I112" s="37"/>
      <c r="J112" s="37"/>
      <c r="K112" s="37"/>
      <c r="L112" s="37"/>
      <c r="M112" s="37"/>
      <c r="N112" s="37"/>
      <c r="O112" s="37"/>
      <c r="P112" s="37"/>
      <c r="Q112" s="37"/>
      <c r="R112" s="37"/>
      <c r="S112" s="37"/>
      <c r="T112" s="37"/>
      <c r="U112" s="19"/>
      <c r="V112" s="19"/>
      <c r="W112" s="19"/>
      <c r="X112" s="19"/>
      <c r="Y112" s="19"/>
      <c r="Z112" s="19"/>
      <c r="AA112" s="19"/>
      <c r="AB112" s="19"/>
      <c r="AC112" s="19"/>
      <c r="AD112" s="19"/>
      <c r="AE112" s="19"/>
      <c r="AF112" s="19"/>
      <c r="AG112" s="19"/>
      <c r="AH112" s="19"/>
      <c r="AI112" s="19"/>
      <c r="AJ112" s="19"/>
      <c r="AK112" s="19"/>
      <c r="AL112" s="19"/>
      <c r="AM112" s="44"/>
      <c r="AN112" s="21"/>
      <c r="AO112" s="23"/>
      <c r="AP112" s="23"/>
      <c r="AQ112" s="23"/>
      <c r="AR112" s="23"/>
      <c r="AS112" s="23"/>
      <c r="AT112" s="23"/>
      <c r="AU112" s="23"/>
    </row>
    <row r="113">
      <c r="A113" s="37"/>
      <c r="B113" s="37"/>
      <c r="C113" s="37"/>
      <c r="D113" s="37"/>
      <c r="E113" s="37"/>
      <c r="F113" s="37"/>
      <c r="G113" s="37"/>
      <c r="H113" s="37"/>
      <c r="I113" s="37"/>
      <c r="J113" s="37"/>
      <c r="K113" s="37"/>
      <c r="L113" s="37"/>
      <c r="M113" s="37"/>
      <c r="N113" s="37"/>
      <c r="O113" s="37"/>
      <c r="P113" s="37"/>
      <c r="Q113" s="37"/>
      <c r="R113" s="37"/>
      <c r="S113" s="37"/>
      <c r="T113" s="37"/>
      <c r="U113" s="19"/>
      <c r="V113" s="19"/>
      <c r="W113" s="19"/>
      <c r="X113" s="19"/>
      <c r="Y113" s="19"/>
      <c r="Z113" s="19"/>
      <c r="AA113" s="19"/>
      <c r="AB113" s="19"/>
      <c r="AC113" s="19"/>
      <c r="AD113" s="19"/>
      <c r="AE113" s="19"/>
      <c r="AF113" s="19"/>
      <c r="AG113" s="19"/>
      <c r="AH113" s="19"/>
      <c r="AI113" s="19"/>
      <c r="AJ113" s="19"/>
      <c r="AK113" s="19"/>
      <c r="AL113" s="19"/>
      <c r="AM113" s="44"/>
      <c r="AN113" s="21"/>
      <c r="AO113" s="23"/>
      <c r="AP113" s="23"/>
      <c r="AQ113" s="23"/>
      <c r="AR113" s="23"/>
      <c r="AS113" s="23"/>
      <c r="AT113" s="23"/>
      <c r="AU113" s="23"/>
    </row>
    <row r="114">
      <c r="A114" s="37"/>
      <c r="B114" s="37"/>
      <c r="C114" s="37"/>
      <c r="D114" s="37"/>
      <c r="E114" s="37"/>
      <c r="F114" s="37"/>
      <c r="G114" s="37"/>
      <c r="H114" s="37"/>
      <c r="I114" s="37"/>
      <c r="J114" s="37"/>
      <c r="K114" s="37"/>
      <c r="L114" s="37"/>
      <c r="M114" s="37"/>
      <c r="N114" s="37"/>
      <c r="O114" s="37"/>
      <c r="P114" s="37"/>
      <c r="Q114" s="37"/>
      <c r="R114" s="37"/>
      <c r="S114" s="37"/>
      <c r="T114" s="37"/>
      <c r="U114" s="19"/>
      <c r="V114" s="19"/>
      <c r="W114" s="19"/>
      <c r="X114" s="19"/>
      <c r="Y114" s="19"/>
      <c r="Z114" s="19"/>
      <c r="AA114" s="19"/>
      <c r="AB114" s="19"/>
      <c r="AC114" s="19"/>
      <c r="AD114" s="19"/>
      <c r="AE114" s="19"/>
      <c r="AF114" s="19"/>
      <c r="AG114" s="19"/>
      <c r="AH114" s="19"/>
      <c r="AI114" s="19"/>
      <c r="AJ114" s="19"/>
      <c r="AK114" s="19"/>
      <c r="AL114" s="19"/>
      <c r="AM114" s="44"/>
      <c r="AN114" s="21"/>
      <c r="AO114" s="23"/>
      <c r="AP114" s="23"/>
      <c r="AQ114" s="23"/>
      <c r="AR114" s="23"/>
      <c r="AS114" s="23"/>
      <c r="AT114" s="23"/>
      <c r="AU114" s="23"/>
    </row>
    <row r="115">
      <c r="A115" s="37"/>
      <c r="B115" s="37"/>
      <c r="C115" s="37"/>
      <c r="D115" s="37"/>
      <c r="E115" s="37"/>
      <c r="F115" s="37"/>
      <c r="G115" s="37"/>
      <c r="H115" s="37"/>
      <c r="I115" s="37"/>
      <c r="J115" s="37"/>
      <c r="K115" s="37"/>
      <c r="L115" s="37"/>
      <c r="M115" s="37"/>
      <c r="N115" s="37"/>
      <c r="O115" s="37"/>
      <c r="P115" s="37"/>
      <c r="Q115" s="37"/>
      <c r="R115" s="37"/>
      <c r="S115" s="37"/>
      <c r="T115" s="37"/>
      <c r="U115" s="19"/>
      <c r="V115" s="19"/>
      <c r="W115" s="19"/>
      <c r="X115" s="19"/>
      <c r="Y115" s="19"/>
      <c r="Z115" s="19"/>
      <c r="AA115" s="19"/>
      <c r="AB115" s="19"/>
      <c r="AC115" s="19"/>
      <c r="AD115" s="19"/>
      <c r="AE115" s="19"/>
      <c r="AF115" s="19"/>
      <c r="AG115" s="19"/>
      <c r="AH115" s="19"/>
      <c r="AI115" s="19"/>
      <c r="AJ115" s="19"/>
      <c r="AK115" s="19"/>
      <c r="AL115" s="19"/>
      <c r="AM115" s="44"/>
      <c r="AN115" s="21"/>
      <c r="AO115" s="23"/>
      <c r="AP115" s="23"/>
      <c r="AQ115" s="23"/>
      <c r="AR115" s="23"/>
      <c r="AS115" s="23"/>
      <c r="AT115" s="23"/>
      <c r="AU115" s="23"/>
    </row>
    <row r="116">
      <c r="A116" s="37"/>
      <c r="B116" s="37"/>
      <c r="C116" s="37"/>
      <c r="D116" s="37"/>
      <c r="E116" s="37"/>
      <c r="F116" s="37"/>
      <c r="G116" s="37"/>
      <c r="H116" s="37"/>
      <c r="I116" s="37"/>
      <c r="J116" s="37"/>
      <c r="K116" s="37"/>
      <c r="L116" s="37"/>
      <c r="M116" s="37"/>
      <c r="N116" s="37"/>
      <c r="O116" s="37"/>
      <c r="P116" s="37"/>
      <c r="Q116" s="37"/>
      <c r="R116" s="37"/>
      <c r="S116" s="37"/>
      <c r="T116" s="37"/>
      <c r="U116" s="19"/>
      <c r="V116" s="19"/>
      <c r="W116" s="19"/>
      <c r="X116" s="19"/>
      <c r="Y116" s="19"/>
      <c r="Z116" s="19"/>
      <c r="AA116" s="19"/>
      <c r="AB116" s="19"/>
      <c r="AC116" s="19"/>
      <c r="AD116" s="19"/>
      <c r="AE116" s="19"/>
      <c r="AF116" s="19"/>
      <c r="AG116" s="19"/>
      <c r="AH116" s="19"/>
      <c r="AI116" s="19"/>
      <c r="AJ116" s="19"/>
      <c r="AK116" s="19"/>
      <c r="AL116" s="19"/>
      <c r="AM116" s="44"/>
      <c r="AN116" s="21"/>
      <c r="AO116" s="23"/>
      <c r="AP116" s="23"/>
      <c r="AQ116" s="23"/>
      <c r="AR116" s="23"/>
      <c r="AS116" s="23"/>
      <c r="AT116" s="23"/>
      <c r="AU116" s="23"/>
    </row>
    <row r="117">
      <c r="A117" s="37"/>
      <c r="B117" s="37"/>
      <c r="C117" s="37"/>
      <c r="D117" s="37"/>
      <c r="E117" s="37"/>
      <c r="F117" s="37"/>
      <c r="G117" s="37"/>
      <c r="H117" s="37"/>
      <c r="I117" s="37"/>
      <c r="J117" s="37"/>
      <c r="K117" s="37"/>
      <c r="L117" s="37"/>
      <c r="M117" s="37"/>
      <c r="N117" s="37"/>
      <c r="O117" s="37"/>
      <c r="P117" s="37"/>
      <c r="Q117" s="37"/>
      <c r="R117" s="37"/>
      <c r="S117" s="37"/>
      <c r="T117" s="37"/>
      <c r="U117" s="19"/>
      <c r="V117" s="19"/>
      <c r="W117" s="19"/>
      <c r="X117" s="19"/>
      <c r="Y117" s="19"/>
      <c r="Z117" s="19"/>
      <c r="AA117" s="19"/>
      <c r="AB117" s="19"/>
      <c r="AC117" s="19"/>
      <c r="AD117" s="19"/>
      <c r="AE117" s="19"/>
      <c r="AF117" s="19"/>
      <c r="AG117" s="19"/>
      <c r="AH117" s="19"/>
      <c r="AI117" s="19"/>
      <c r="AJ117" s="19"/>
      <c r="AK117" s="19"/>
      <c r="AL117" s="19"/>
      <c r="AM117" s="44"/>
      <c r="AN117" s="21"/>
      <c r="AO117" s="23"/>
      <c r="AP117" s="23"/>
      <c r="AQ117" s="23"/>
      <c r="AR117" s="23"/>
      <c r="AS117" s="23"/>
      <c r="AT117" s="23"/>
      <c r="AU117" s="23"/>
    </row>
    <row r="118">
      <c r="A118" s="37"/>
      <c r="B118" s="37"/>
      <c r="C118" s="37"/>
      <c r="D118" s="37"/>
      <c r="E118" s="37"/>
      <c r="F118" s="37"/>
      <c r="G118" s="37"/>
      <c r="H118" s="37"/>
      <c r="I118" s="37"/>
      <c r="J118" s="37"/>
      <c r="K118" s="37"/>
      <c r="L118" s="37"/>
      <c r="M118" s="37"/>
      <c r="N118" s="37"/>
      <c r="O118" s="37"/>
      <c r="P118" s="37"/>
      <c r="Q118" s="37"/>
      <c r="R118" s="37"/>
      <c r="S118" s="37"/>
      <c r="T118" s="37"/>
      <c r="U118" s="19"/>
      <c r="V118" s="19"/>
      <c r="W118" s="19"/>
      <c r="X118" s="19"/>
      <c r="Y118" s="19"/>
      <c r="Z118" s="19"/>
      <c r="AA118" s="19"/>
      <c r="AB118" s="19"/>
      <c r="AC118" s="19"/>
      <c r="AD118" s="19"/>
      <c r="AE118" s="19"/>
      <c r="AF118" s="19"/>
      <c r="AG118" s="19"/>
      <c r="AH118" s="19"/>
      <c r="AI118" s="19"/>
      <c r="AJ118" s="19"/>
      <c r="AK118" s="19"/>
      <c r="AL118" s="19"/>
      <c r="AM118" s="44"/>
      <c r="AN118" s="21"/>
      <c r="AO118" s="23"/>
      <c r="AP118" s="23"/>
      <c r="AQ118" s="23"/>
      <c r="AR118" s="23"/>
      <c r="AS118" s="23"/>
      <c r="AT118" s="23"/>
      <c r="AU118" s="23"/>
    </row>
    <row r="119">
      <c r="A119" s="37"/>
      <c r="B119" s="37"/>
      <c r="C119" s="37"/>
      <c r="D119" s="37"/>
      <c r="E119" s="37"/>
      <c r="F119" s="37"/>
      <c r="G119" s="37"/>
      <c r="H119" s="37"/>
      <c r="I119" s="37"/>
      <c r="J119" s="37"/>
      <c r="K119" s="37"/>
      <c r="L119" s="37"/>
      <c r="M119" s="37"/>
      <c r="N119" s="37"/>
      <c r="O119" s="37"/>
      <c r="P119" s="37"/>
      <c r="Q119" s="37"/>
      <c r="R119" s="37"/>
      <c r="S119" s="37"/>
      <c r="T119" s="37"/>
      <c r="U119" s="19"/>
      <c r="V119" s="19"/>
      <c r="W119" s="19"/>
      <c r="X119" s="19"/>
      <c r="Y119" s="19"/>
      <c r="Z119" s="19"/>
      <c r="AA119" s="19"/>
      <c r="AB119" s="19"/>
      <c r="AC119" s="19"/>
      <c r="AD119" s="19"/>
      <c r="AE119" s="19"/>
      <c r="AF119" s="19"/>
      <c r="AG119" s="19"/>
      <c r="AH119" s="19"/>
      <c r="AI119" s="19"/>
      <c r="AJ119" s="19"/>
      <c r="AK119" s="19"/>
      <c r="AL119" s="19"/>
      <c r="AM119" s="44"/>
      <c r="AN119" s="21"/>
      <c r="AO119" s="23"/>
      <c r="AP119" s="23"/>
      <c r="AQ119" s="23"/>
      <c r="AR119" s="23"/>
      <c r="AS119" s="23"/>
      <c r="AT119" s="23"/>
      <c r="AU119" s="23"/>
    </row>
    <row r="120">
      <c r="A120" s="37"/>
      <c r="B120" s="37"/>
      <c r="C120" s="37"/>
      <c r="D120" s="37"/>
      <c r="E120" s="37"/>
      <c r="F120" s="37"/>
      <c r="G120" s="37"/>
      <c r="H120" s="37"/>
      <c r="I120" s="37"/>
      <c r="J120" s="37"/>
      <c r="K120" s="37"/>
      <c r="L120" s="37"/>
      <c r="M120" s="37"/>
      <c r="N120" s="37"/>
      <c r="O120" s="37"/>
      <c r="P120" s="37"/>
      <c r="Q120" s="37"/>
      <c r="R120" s="37"/>
      <c r="S120" s="37"/>
      <c r="T120" s="37"/>
      <c r="U120" s="19"/>
      <c r="V120" s="19"/>
      <c r="W120" s="19"/>
      <c r="X120" s="19"/>
      <c r="Y120" s="19"/>
      <c r="Z120" s="19"/>
      <c r="AA120" s="19"/>
      <c r="AB120" s="19"/>
      <c r="AC120" s="19"/>
      <c r="AD120" s="19"/>
      <c r="AE120" s="19"/>
      <c r="AF120" s="19"/>
      <c r="AG120" s="19"/>
      <c r="AH120" s="19"/>
      <c r="AI120" s="19"/>
      <c r="AJ120" s="19"/>
      <c r="AK120" s="19"/>
      <c r="AL120" s="19"/>
      <c r="AM120" s="44"/>
      <c r="AN120" s="21"/>
      <c r="AO120" s="23"/>
      <c r="AP120" s="23"/>
      <c r="AQ120" s="23"/>
      <c r="AR120" s="23"/>
      <c r="AS120" s="23"/>
      <c r="AT120" s="23"/>
      <c r="AU120" s="23"/>
    </row>
    <row r="121">
      <c r="A121" s="37"/>
      <c r="B121" s="37"/>
      <c r="C121" s="37"/>
      <c r="D121" s="37"/>
      <c r="E121" s="37"/>
      <c r="F121" s="37"/>
      <c r="G121" s="37"/>
      <c r="H121" s="37"/>
      <c r="I121" s="37"/>
      <c r="J121" s="37"/>
      <c r="K121" s="37"/>
      <c r="L121" s="37"/>
      <c r="M121" s="37"/>
      <c r="N121" s="37"/>
      <c r="O121" s="37"/>
      <c r="P121" s="37"/>
      <c r="Q121" s="37"/>
      <c r="R121" s="37"/>
      <c r="S121" s="37"/>
      <c r="T121" s="37"/>
      <c r="U121" s="19"/>
      <c r="V121" s="19"/>
      <c r="W121" s="19"/>
      <c r="X121" s="19"/>
      <c r="Y121" s="19"/>
      <c r="Z121" s="19"/>
      <c r="AA121" s="19"/>
      <c r="AB121" s="19"/>
      <c r="AC121" s="19"/>
      <c r="AD121" s="19"/>
      <c r="AE121" s="19"/>
      <c r="AF121" s="19"/>
      <c r="AG121" s="19"/>
      <c r="AH121" s="19"/>
      <c r="AI121" s="19"/>
      <c r="AJ121" s="19"/>
      <c r="AK121" s="19"/>
      <c r="AL121" s="19"/>
      <c r="AM121" s="44"/>
      <c r="AN121" s="21"/>
      <c r="AO121" s="23"/>
      <c r="AP121" s="23"/>
      <c r="AQ121" s="23"/>
      <c r="AR121" s="23"/>
      <c r="AS121" s="23"/>
      <c r="AT121" s="23"/>
      <c r="AU121" s="23"/>
    </row>
    <row r="122">
      <c r="A122" s="37"/>
      <c r="B122" s="37"/>
      <c r="C122" s="37"/>
      <c r="D122" s="37"/>
      <c r="E122" s="37"/>
      <c r="F122" s="37"/>
      <c r="G122" s="37"/>
      <c r="H122" s="37"/>
      <c r="I122" s="37"/>
      <c r="J122" s="37"/>
      <c r="K122" s="37"/>
      <c r="L122" s="37"/>
      <c r="M122" s="37"/>
      <c r="N122" s="37"/>
      <c r="O122" s="37"/>
      <c r="P122" s="37"/>
      <c r="Q122" s="37"/>
      <c r="R122" s="37"/>
      <c r="S122" s="37"/>
      <c r="T122" s="37"/>
      <c r="U122" s="19"/>
      <c r="V122" s="19"/>
      <c r="W122" s="19"/>
      <c r="X122" s="19"/>
      <c r="Y122" s="19"/>
      <c r="Z122" s="19"/>
      <c r="AA122" s="19"/>
      <c r="AB122" s="19"/>
      <c r="AC122" s="19"/>
      <c r="AD122" s="19"/>
      <c r="AE122" s="19"/>
      <c r="AF122" s="19"/>
      <c r="AG122" s="19"/>
      <c r="AH122" s="19"/>
      <c r="AI122" s="19"/>
      <c r="AJ122" s="19"/>
      <c r="AK122" s="19"/>
      <c r="AL122" s="19"/>
      <c r="AM122" s="44"/>
      <c r="AN122" s="21"/>
      <c r="AO122" s="23"/>
      <c r="AP122" s="23"/>
      <c r="AQ122" s="23"/>
      <c r="AR122" s="23"/>
      <c r="AS122" s="23"/>
      <c r="AT122" s="23"/>
      <c r="AU122" s="23"/>
    </row>
    <row r="123">
      <c r="A123" s="37"/>
      <c r="B123" s="37"/>
      <c r="C123" s="37"/>
      <c r="D123" s="37"/>
      <c r="E123" s="37"/>
      <c r="F123" s="37"/>
      <c r="G123" s="37"/>
      <c r="H123" s="37"/>
      <c r="I123" s="37"/>
      <c r="J123" s="37"/>
      <c r="K123" s="37"/>
      <c r="L123" s="37"/>
      <c r="M123" s="37"/>
      <c r="N123" s="37"/>
      <c r="O123" s="37"/>
      <c r="P123" s="37"/>
      <c r="Q123" s="37"/>
      <c r="R123" s="37"/>
      <c r="S123" s="37"/>
      <c r="T123" s="37"/>
      <c r="U123" s="19"/>
      <c r="V123" s="19"/>
      <c r="W123" s="19"/>
      <c r="X123" s="19"/>
      <c r="Y123" s="19"/>
      <c r="Z123" s="19"/>
      <c r="AA123" s="19"/>
      <c r="AB123" s="19"/>
      <c r="AC123" s="19"/>
      <c r="AD123" s="19"/>
      <c r="AE123" s="19"/>
      <c r="AF123" s="19"/>
      <c r="AG123" s="19"/>
      <c r="AH123" s="19"/>
      <c r="AI123" s="19"/>
      <c r="AJ123" s="19"/>
      <c r="AK123" s="19"/>
      <c r="AL123" s="19"/>
      <c r="AM123" s="44"/>
      <c r="AN123" s="21"/>
      <c r="AO123" s="23"/>
      <c r="AP123" s="23"/>
      <c r="AQ123" s="23"/>
      <c r="AR123" s="23"/>
      <c r="AS123" s="23"/>
      <c r="AT123" s="23"/>
      <c r="AU123" s="23"/>
    </row>
    <row r="124">
      <c r="A124" s="37"/>
      <c r="B124" s="37"/>
      <c r="C124" s="37"/>
      <c r="D124" s="37"/>
      <c r="E124" s="37"/>
      <c r="F124" s="37"/>
      <c r="G124" s="37"/>
      <c r="H124" s="37"/>
      <c r="I124" s="37"/>
      <c r="J124" s="37"/>
      <c r="K124" s="37"/>
      <c r="L124" s="37"/>
      <c r="M124" s="37"/>
      <c r="N124" s="37"/>
      <c r="O124" s="37"/>
      <c r="P124" s="37"/>
      <c r="Q124" s="37"/>
      <c r="R124" s="37"/>
      <c r="S124" s="37"/>
      <c r="T124" s="37"/>
      <c r="U124" s="19"/>
      <c r="V124" s="19"/>
      <c r="W124" s="19"/>
      <c r="X124" s="19"/>
      <c r="Y124" s="19"/>
      <c r="Z124" s="19"/>
      <c r="AA124" s="19"/>
      <c r="AB124" s="19"/>
      <c r="AC124" s="19"/>
      <c r="AD124" s="19"/>
      <c r="AE124" s="19"/>
      <c r="AF124" s="19"/>
      <c r="AG124" s="19"/>
      <c r="AH124" s="19"/>
      <c r="AI124" s="19"/>
      <c r="AJ124" s="19"/>
      <c r="AK124" s="19"/>
      <c r="AL124" s="19"/>
      <c r="AM124" s="44"/>
      <c r="AN124" s="21"/>
      <c r="AO124" s="23"/>
      <c r="AP124" s="23"/>
      <c r="AQ124" s="23"/>
      <c r="AR124" s="23"/>
      <c r="AS124" s="23"/>
      <c r="AT124" s="23"/>
      <c r="AU124" s="23"/>
    </row>
    <row r="125">
      <c r="A125" s="37"/>
      <c r="B125" s="37"/>
      <c r="C125" s="37"/>
      <c r="D125" s="37"/>
      <c r="E125" s="37"/>
      <c r="F125" s="37"/>
      <c r="G125" s="37"/>
      <c r="H125" s="37"/>
      <c r="I125" s="37"/>
      <c r="J125" s="37"/>
      <c r="K125" s="37"/>
      <c r="L125" s="37"/>
      <c r="M125" s="37"/>
      <c r="N125" s="37"/>
      <c r="O125" s="37"/>
      <c r="P125" s="37"/>
      <c r="Q125" s="37"/>
      <c r="R125" s="37"/>
      <c r="S125" s="37"/>
      <c r="T125" s="37"/>
      <c r="U125" s="19"/>
      <c r="V125" s="19"/>
      <c r="W125" s="19"/>
      <c r="X125" s="19"/>
      <c r="Y125" s="19"/>
      <c r="Z125" s="19"/>
      <c r="AA125" s="19"/>
      <c r="AB125" s="19"/>
      <c r="AC125" s="19"/>
      <c r="AD125" s="19"/>
      <c r="AE125" s="19"/>
      <c r="AF125" s="19"/>
      <c r="AG125" s="19"/>
      <c r="AH125" s="19"/>
      <c r="AI125" s="19"/>
      <c r="AJ125" s="19"/>
      <c r="AK125" s="19"/>
      <c r="AL125" s="19"/>
      <c r="AM125" s="44"/>
      <c r="AN125" s="21"/>
      <c r="AO125" s="23"/>
      <c r="AP125" s="23"/>
      <c r="AQ125" s="23"/>
      <c r="AR125" s="23"/>
      <c r="AS125" s="23"/>
      <c r="AT125" s="23"/>
      <c r="AU125" s="23"/>
    </row>
    <row r="126">
      <c r="A126" s="37"/>
      <c r="B126" s="37"/>
      <c r="C126" s="37"/>
      <c r="D126" s="37"/>
      <c r="E126" s="37"/>
      <c r="F126" s="37"/>
      <c r="G126" s="37"/>
      <c r="H126" s="37"/>
      <c r="I126" s="37"/>
      <c r="J126" s="37"/>
      <c r="K126" s="37"/>
      <c r="L126" s="37"/>
      <c r="M126" s="37"/>
      <c r="N126" s="37"/>
      <c r="O126" s="37"/>
      <c r="P126" s="37"/>
      <c r="Q126" s="37"/>
      <c r="R126" s="37"/>
      <c r="S126" s="37"/>
      <c r="T126" s="37"/>
      <c r="U126" s="19"/>
      <c r="V126" s="19"/>
      <c r="W126" s="19"/>
      <c r="X126" s="19"/>
      <c r="Y126" s="19"/>
      <c r="Z126" s="19"/>
      <c r="AA126" s="19"/>
      <c r="AB126" s="19"/>
      <c r="AC126" s="19"/>
      <c r="AD126" s="19"/>
      <c r="AE126" s="19"/>
      <c r="AF126" s="19"/>
      <c r="AG126" s="19"/>
      <c r="AH126" s="19"/>
      <c r="AI126" s="19"/>
      <c r="AJ126" s="19"/>
      <c r="AK126" s="19"/>
      <c r="AL126" s="19"/>
      <c r="AM126" s="44"/>
      <c r="AN126" s="21"/>
      <c r="AO126" s="23"/>
      <c r="AP126" s="23"/>
      <c r="AQ126" s="23"/>
      <c r="AR126" s="23"/>
      <c r="AS126" s="23"/>
      <c r="AT126" s="23"/>
      <c r="AU126" s="23"/>
    </row>
    <row r="127">
      <c r="A127" s="37"/>
      <c r="B127" s="37"/>
      <c r="C127" s="37"/>
      <c r="D127" s="37"/>
      <c r="E127" s="37"/>
      <c r="F127" s="37"/>
      <c r="G127" s="37"/>
      <c r="H127" s="37"/>
      <c r="I127" s="37"/>
      <c r="J127" s="37"/>
      <c r="K127" s="37"/>
      <c r="L127" s="37"/>
      <c r="M127" s="37"/>
      <c r="N127" s="37"/>
      <c r="O127" s="37"/>
      <c r="P127" s="37"/>
      <c r="Q127" s="37"/>
      <c r="R127" s="37"/>
      <c r="S127" s="37"/>
      <c r="T127" s="37"/>
      <c r="U127" s="19"/>
      <c r="V127" s="19"/>
      <c r="W127" s="19"/>
      <c r="X127" s="19"/>
      <c r="Y127" s="19"/>
      <c r="Z127" s="19"/>
      <c r="AA127" s="19"/>
      <c r="AB127" s="19"/>
      <c r="AC127" s="19"/>
      <c r="AD127" s="19"/>
      <c r="AE127" s="19"/>
      <c r="AF127" s="19"/>
      <c r="AG127" s="19"/>
      <c r="AH127" s="19"/>
      <c r="AI127" s="19"/>
      <c r="AJ127" s="19"/>
      <c r="AK127" s="19"/>
      <c r="AL127" s="19"/>
      <c r="AM127" s="44"/>
      <c r="AN127" s="21"/>
      <c r="AO127" s="23"/>
      <c r="AP127" s="23"/>
      <c r="AQ127" s="23"/>
      <c r="AR127" s="23"/>
      <c r="AS127" s="23"/>
      <c r="AT127" s="23"/>
      <c r="AU127" s="23"/>
    </row>
    <row r="128">
      <c r="A128" s="37"/>
      <c r="B128" s="37"/>
      <c r="C128" s="37"/>
      <c r="D128" s="37"/>
      <c r="E128" s="37"/>
      <c r="F128" s="37"/>
      <c r="G128" s="37"/>
      <c r="H128" s="37"/>
      <c r="I128" s="37"/>
      <c r="J128" s="37"/>
      <c r="K128" s="37"/>
      <c r="L128" s="37"/>
      <c r="M128" s="37"/>
      <c r="N128" s="37"/>
      <c r="O128" s="37"/>
      <c r="P128" s="37"/>
      <c r="Q128" s="37"/>
      <c r="R128" s="37"/>
      <c r="S128" s="37"/>
      <c r="T128" s="37"/>
      <c r="U128" s="19"/>
      <c r="V128" s="19"/>
      <c r="W128" s="19"/>
      <c r="X128" s="19"/>
      <c r="Y128" s="19"/>
      <c r="Z128" s="19"/>
      <c r="AA128" s="19"/>
      <c r="AB128" s="19"/>
      <c r="AC128" s="19"/>
      <c r="AD128" s="19"/>
      <c r="AE128" s="19"/>
      <c r="AF128" s="19"/>
      <c r="AG128" s="19"/>
      <c r="AH128" s="19"/>
      <c r="AI128" s="19"/>
      <c r="AJ128" s="19"/>
      <c r="AK128" s="19"/>
      <c r="AL128" s="19"/>
      <c r="AM128" s="44"/>
      <c r="AN128" s="21"/>
      <c r="AO128" s="23"/>
      <c r="AP128" s="23"/>
      <c r="AQ128" s="23"/>
      <c r="AR128" s="23"/>
      <c r="AS128" s="23"/>
      <c r="AT128" s="23"/>
      <c r="AU128" s="23"/>
    </row>
    <row r="129">
      <c r="A129" s="37"/>
      <c r="B129" s="37"/>
      <c r="C129" s="37"/>
      <c r="D129" s="37"/>
      <c r="E129" s="37"/>
      <c r="F129" s="37"/>
      <c r="G129" s="37"/>
      <c r="H129" s="37"/>
      <c r="I129" s="37"/>
      <c r="J129" s="37"/>
      <c r="K129" s="37"/>
      <c r="L129" s="37"/>
      <c r="M129" s="37"/>
      <c r="N129" s="37"/>
      <c r="O129" s="37"/>
      <c r="P129" s="37"/>
      <c r="Q129" s="37"/>
      <c r="R129" s="37"/>
      <c r="S129" s="37"/>
      <c r="T129" s="37"/>
      <c r="U129" s="19"/>
      <c r="V129" s="19"/>
      <c r="W129" s="19"/>
      <c r="X129" s="19"/>
      <c r="Y129" s="19"/>
      <c r="Z129" s="19"/>
      <c r="AA129" s="19"/>
      <c r="AB129" s="19"/>
      <c r="AC129" s="19"/>
      <c r="AD129" s="19"/>
      <c r="AE129" s="19"/>
      <c r="AF129" s="19"/>
      <c r="AG129" s="19"/>
      <c r="AH129" s="19"/>
      <c r="AI129" s="19"/>
      <c r="AJ129" s="19"/>
      <c r="AK129" s="19"/>
      <c r="AL129" s="19"/>
      <c r="AM129" s="44"/>
      <c r="AN129" s="21"/>
      <c r="AO129" s="23"/>
      <c r="AP129" s="23"/>
      <c r="AQ129" s="23"/>
      <c r="AR129" s="23"/>
      <c r="AS129" s="23"/>
      <c r="AT129" s="23"/>
      <c r="AU129" s="23"/>
    </row>
    <row r="130">
      <c r="A130" s="37"/>
      <c r="B130" s="37"/>
      <c r="C130" s="37"/>
      <c r="D130" s="37"/>
      <c r="E130" s="37"/>
      <c r="F130" s="37"/>
      <c r="G130" s="37"/>
      <c r="H130" s="37"/>
      <c r="I130" s="37"/>
      <c r="J130" s="37"/>
      <c r="K130" s="37"/>
      <c r="L130" s="37"/>
      <c r="M130" s="37"/>
      <c r="N130" s="37"/>
      <c r="O130" s="37"/>
      <c r="P130" s="37"/>
      <c r="Q130" s="37"/>
      <c r="R130" s="37"/>
      <c r="S130" s="37"/>
      <c r="T130" s="37"/>
      <c r="U130" s="19"/>
      <c r="V130" s="19"/>
      <c r="W130" s="19"/>
      <c r="X130" s="19"/>
      <c r="Y130" s="19"/>
      <c r="Z130" s="19"/>
      <c r="AA130" s="19"/>
      <c r="AB130" s="19"/>
      <c r="AC130" s="19"/>
      <c r="AD130" s="19"/>
      <c r="AE130" s="19"/>
      <c r="AF130" s="19"/>
      <c r="AG130" s="19"/>
      <c r="AH130" s="19"/>
      <c r="AI130" s="19"/>
      <c r="AJ130" s="19"/>
      <c r="AK130" s="19"/>
      <c r="AL130" s="19"/>
      <c r="AM130" s="44"/>
      <c r="AN130" s="21"/>
      <c r="AO130" s="23"/>
      <c r="AP130" s="23"/>
      <c r="AQ130" s="23"/>
      <c r="AR130" s="23"/>
      <c r="AS130" s="23"/>
      <c r="AT130" s="23"/>
      <c r="AU130" s="23"/>
    </row>
    <row r="131">
      <c r="A131" s="37"/>
      <c r="B131" s="37"/>
      <c r="C131" s="37"/>
      <c r="D131" s="37"/>
      <c r="E131" s="37"/>
      <c r="F131" s="37"/>
      <c r="G131" s="37"/>
      <c r="H131" s="37"/>
      <c r="I131" s="37"/>
      <c r="J131" s="37"/>
      <c r="K131" s="37"/>
      <c r="L131" s="37"/>
      <c r="M131" s="37"/>
      <c r="N131" s="37"/>
      <c r="O131" s="37"/>
      <c r="P131" s="37"/>
      <c r="Q131" s="37"/>
      <c r="R131" s="37"/>
      <c r="S131" s="37"/>
      <c r="T131" s="37"/>
      <c r="U131" s="19"/>
      <c r="V131" s="19"/>
      <c r="W131" s="19"/>
      <c r="X131" s="19"/>
      <c r="Y131" s="19"/>
      <c r="Z131" s="19"/>
      <c r="AA131" s="19"/>
      <c r="AB131" s="19"/>
      <c r="AC131" s="19"/>
      <c r="AD131" s="19"/>
      <c r="AE131" s="19"/>
      <c r="AF131" s="19"/>
      <c r="AG131" s="19"/>
      <c r="AH131" s="19"/>
      <c r="AI131" s="19"/>
      <c r="AJ131" s="19"/>
      <c r="AK131" s="19"/>
      <c r="AL131" s="19"/>
      <c r="AM131" s="44"/>
      <c r="AN131" s="21"/>
      <c r="AO131" s="23"/>
      <c r="AP131" s="23"/>
      <c r="AQ131" s="23"/>
      <c r="AR131" s="23"/>
      <c r="AS131" s="23"/>
      <c r="AT131" s="23"/>
      <c r="AU131" s="23"/>
    </row>
    <row r="132">
      <c r="A132" s="37"/>
      <c r="B132" s="37"/>
      <c r="C132" s="37"/>
      <c r="D132" s="37"/>
      <c r="E132" s="37"/>
      <c r="F132" s="37"/>
      <c r="G132" s="37"/>
      <c r="H132" s="37"/>
      <c r="I132" s="37"/>
      <c r="J132" s="37"/>
      <c r="K132" s="37"/>
      <c r="L132" s="37"/>
      <c r="M132" s="37"/>
      <c r="N132" s="37"/>
      <c r="O132" s="37"/>
      <c r="P132" s="37"/>
      <c r="Q132" s="37"/>
      <c r="R132" s="37"/>
      <c r="S132" s="37"/>
      <c r="T132" s="37"/>
      <c r="U132" s="19"/>
      <c r="V132" s="19"/>
      <c r="W132" s="19"/>
      <c r="X132" s="19"/>
      <c r="Y132" s="19"/>
      <c r="Z132" s="19"/>
      <c r="AA132" s="19"/>
      <c r="AB132" s="19"/>
      <c r="AC132" s="19"/>
      <c r="AD132" s="19"/>
      <c r="AE132" s="19"/>
      <c r="AF132" s="19"/>
      <c r="AG132" s="19"/>
      <c r="AH132" s="19"/>
      <c r="AI132" s="19"/>
      <c r="AJ132" s="19"/>
      <c r="AK132" s="19"/>
      <c r="AL132" s="19"/>
      <c r="AM132" s="44"/>
      <c r="AN132" s="21"/>
      <c r="AO132" s="23"/>
      <c r="AP132" s="23"/>
      <c r="AQ132" s="23"/>
      <c r="AR132" s="23"/>
      <c r="AS132" s="23"/>
      <c r="AT132" s="23"/>
      <c r="AU132" s="23"/>
    </row>
    <row r="133">
      <c r="A133" s="37"/>
      <c r="B133" s="37"/>
      <c r="C133" s="37"/>
      <c r="D133" s="37"/>
      <c r="E133" s="37"/>
      <c r="F133" s="37"/>
      <c r="G133" s="37"/>
      <c r="H133" s="37"/>
      <c r="I133" s="37"/>
      <c r="J133" s="37"/>
      <c r="K133" s="37"/>
      <c r="L133" s="37"/>
      <c r="M133" s="37"/>
      <c r="N133" s="37"/>
      <c r="O133" s="37"/>
      <c r="P133" s="37"/>
      <c r="Q133" s="37"/>
      <c r="R133" s="37"/>
      <c r="S133" s="37"/>
      <c r="T133" s="37"/>
      <c r="U133" s="19"/>
      <c r="V133" s="19"/>
      <c r="W133" s="19"/>
      <c r="X133" s="19"/>
      <c r="Y133" s="19"/>
      <c r="Z133" s="19"/>
      <c r="AA133" s="19"/>
      <c r="AB133" s="19"/>
      <c r="AC133" s="19"/>
      <c r="AD133" s="19"/>
      <c r="AE133" s="19"/>
      <c r="AF133" s="19"/>
      <c r="AG133" s="19"/>
      <c r="AH133" s="19"/>
      <c r="AI133" s="19"/>
      <c r="AJ133" s="19"/>
      <c r="AK133" s="19"/>
      <c r="AL133" s="19"/>
      <c r="AM133" s="44"/>
      <c r="AN133" s="21"/>
      <c r="AO133" s="23"/>
      <c r="AP133" s="23"/>
      <c r="AQ133" s="23"/>
      <c r="AR133" s="23"/>
      <c r="AS133" s="23"/>
      <c r="AT133" s="23"/>
      <c r="AU133" s="23"/>
    </row>
    <row r="134">
      <c r="A134" s="37"/>
      <c r="B134" s="37"/>
      <c r="C134" s="37"/>
      <c r="D134" s="37"/>
      <c r="E134" s="37"/>
      <c r="F134" s="37"/>
      <c r="G134" s="37"/>
      <c r="H134" s="37"/>
      <c r="I134" s="37"/>
      <c r="J134" s="37"/>
      <c r="K134" s="37"/>
      <c r="L134" s="37"/>
      <c r="M134" s="37"/>
      <c r="N134" s="37"/>
      <c r="O134" s="37"/>
      <c r="P134" s="37"/>
      <c r="Q134" s="37"/>
      <c r="R134" s="37"/>
      <c r="S134" s="37"/>
      <c r="T134" s="37"/>
      <c r="U134" s="19"/>
      <c r="V134" s="19"/>
      <c r="W134" s="19"/>
      <c r="X134" s="19"/>
      <c r="Y134" s="19"/>
      <c r="Z134" s="19"/>
      <c r="AA134" s="19"/>
      <c r="AB134" s="19"/>
      <c r="AC134" s="19"/>
      <c r="AD134" s="19"/>
      <c r="AE134" s="19"/>
      <c r="AF134" s="19"/>
      <c r="AG134" s="19"/>
      <c r="AH134" s="19"/>
      <c r="AI134" s="19"/>
      <c r="AJ134" s="19"/>
      <c r="AK134" s="19"/>
      <c r="AL134" s="19"/>
      <c r="AM134" s="44"/>
      <c r="AN134" s="21"/>
      <c r="AO134" s="23"/>
      <c r="AP134" s="23"/>
      <c r="AQ134" s="23"/>
      <c r="AR134" s="23"/>
      <c r="AS134" s="23"/>
      <c r="AT134" s="23"/>
      <c r="AU134" s="23"/>
    </row>
    <row r="135">
      <c r="A135" s="37"/>
      <c r="B135" s="37"/>
      <c r="C135" s="37"/>
      <c r="D135" s="37"/>
      <c r="E135" s="37"/>
      <c r="F135" s="37"/>
      <c r="G135" s="37"/>
      <c r="H135" s="37"/>
      <c r="I135" s="37"/>
      <c r="J135" s="37"/>
      <c r="K135" s="37"/>
      <c r="L135" s="37"/>
      <c r="M135" s="37"/>
      <c r="N135" s="37"/>
      <c r="O135" s="37"/>
      <c r="P135" s="37"/>
      <c r="Q135" s="37"/>
      <c r="R135" s="37"/>
      <c r="S135" s="37"/>
      <c r="T135" s="37"/>
      <c r="U135" s="19"/>
      <c r="V135" s="19"/>
      <c r="W135" s="19"/>
      <c r="X135" s="19"/>
      <c r="Y135" s="19"/>
      <c r="Z135" s="19"/>
      <c r="AA135" s="19"/>
      <c r="AB135" s="19"/>
      <c r="AC135" s="19"/>
      <c r="AD135" s="19"/>
      <c r="AE135" s="19"/>
      <c r="AF135" s="19"/>
      <c r="AG135" s="19"/>
      <c r="AH135" s="19"/>
      <c r="AI135" s="19"/>
      <c r="AJ135" s="19"/>
      <c r="AK135" s="19"/>
      <c r="AL135" s="19"/>
      <c r="AM135" s="44"/>
      <c r="AN135" s="21"/>
      <c r="AO135" s="23"/>
      <c r="AP135" s="23"/>
      <c r="AQ135" s="23"/>
      <c r="AR135" s="23"/>
      <c r="AS135" s="23"/>
      <c r="AT135" s="23"/>
      <c r="AU135" s="23"/>
    </row>
    <row r="136">
      <c r="A136" s="37"/>
      <c r="B136" s="37"/>
      <c r="C136" s="37"/>
      <c r="D136" s="37"/>
      <c r="E136" s="37"/>
      <c r="F136" s="37"/>
      <c r="G136" s="37"/>
      <c r="H136" s="37"/>
      <c r="I136" s="37"/>
      <c r="J136" s="37"/>
      <c r="K136" s="37"/>
      <c r="L136" s="37"/>
      <c r="M136" s="37"/>
      <c r="N136" s="37"/>
      <c r="O136" s="37"/>
      <c r="P136" s="37"/>
      <c r="Q136" s="37"/>
      <c r="R136" s="37"/>
      <c r="S136" s="37"/>
      <c r="T136" s="37"/>
      <c r="U136" s="19"/>
      <c r="V136" s="19"/>
      <c r="W136" s="19"/>
      <c r="X136" s="19"/>
      <c r="Y136" s="19"/>
      <c r="Z136" s="19"/>
      <c r="AA136" s="19"/>
      <c r="AB136" s="19"/>
      <c r="AC136" s="19"/>
      <c r="AD136" s="19"/>
      <c r="AE136" s="19"/>
      <c r="AF136" s="19"/>
      <c r="AG136" s="19"/>
      <c r="AH136" s="19"/>
      <c r="AI136" s="19"/>
      <c r="AJ136" s="19"/>
      <c r="AK136" s="19"/>
      <c r="AL136" s="19"/>
      <c r="AM136" s="44"/>
      <c r="AN136" s="21"/>
      <c r="AO136" s="23"/>
      <c r="AP136" s="23"/>
      <c r="AQ136" s="23"/>
      <c r="AR136" s="23"/>
      <c r="AS136" s="23"/>
      <c r="AT136" s="23"/>
      <c r="AU136" s="23"/>
    </row>
    <row r="137">
      <c r="A137" s="37"/>
      <c r="B137" s="37"/>
      <c r="C137" s="37"/>
      <c r="D137" s="37"/>
      <c r="E137" s="37"/>
      <c r="F137" s="37"/>
      <c r="G137" s="37"/>
      <c r="H137" s="37"/>
      <c r="I137" s="37"/>
      <c r="J137" s="37"/>
      <c r="K137" s="37"/>
      <c r="L137" s="37"/>
      <c r="M137" s="37"/>
      <c r="N137" s="37"/>
      <c r="O137" s="37"/>
      <c r="P137" s="37"/>
      <c r="Q137" s="37"/>
      <c r="R137" s="37"/>
      <c r="S137" s="37"/>
      <c r="T137" s="37"/>
      <c r="U137" s="19"/>
      <c r="V137" s="19"/>
      <c r="W137" s="19"/>
      <c r="X137" s="19"/>
      <c r="Y137" s="19"/>
      <c r="Z137" s="19"/>
      <c r="AA137" s="19"/>
      <c r="AB137" s="19"/>
      <c r="AC137" s="19"/>
      <c r="AD137" s="19"/>
      <c r="AE137" s="19"/>
      <c r="AF137" s="19"/>
      <c r="AG137" s="19"/>
      <c r="AH137" s="19"/>
      <c r="AI137" s="19"/>
      <c r="AJ137" s="19"/>
      <c r="AK137" s="19"/>
      <c r="AL137" s="19"/>
      <c r="AM137" s="44"/>
      <c r="AN137" s="21"/>
      <c r="AO137" s="23"/>
      <c r="AP137" s="23"/>
      <c r="AQ137" s="23"/>
      <c r="AR137" s="23"/>
      <c r="AS137" s="23"/>
      <c r="AT137" s="23"/>
      <c r="AU137" s="23"/>
    </row>
    <row r="138">
      <c r="A138" s="37"/>
      <c r="B138" s="37"/>
      <c r="C138" s="37"/>
      <c r="D138" s="37"/>
      <c r="E138" s="37"/>
      <c r="F138" s="37"/>
      <c r="G138" s="37"/>
      <c r="H138" s="37"/>
      <c r="I138" s="37"/>
      <c r="J138" s="37"/>
      <c r="K138" s="37"/>
      <c r="L138" s="37"/>
      <c r="M138" s="37"/>
      <c r="N138" s="37"/>
      <c r="O138" s="37"/>
      <c r="P138" s="37"/>
      <c r="Q138" s="37"/>
      <c r="R138" s="37"/>
      <c r="S138" s="37"/>
      <c r="T138" s="37"/>
      <c r="U138" s="19"/>
      <c r="V138" s="19"/>
      <c r="W138" s="19"/>
      <c r="X138" s="19"/>
      <c r="Y138" s="19"/>
      <c r="Z138" s="19"/>
      <c r="AA138" s="19"/>
      <c r="AB138" s="19"/>
      <c r="AC138" s="19"/>
      <c r="AD138" s="19"/>
      <c r="AE138" s="19"/>
      <c r="AF138" s="19"/>
      <c r="AG138" s="19"/>
      <c r="AH138" s="19"/>
      <c r="AI138" s="19"/>
      <c r="AJ138" s="19"/>
      <c r="AK138" s="19"/>
      <c r="AL138" s="19"/>
      <c r="AM138" s="44"/>
      <c r="AN138" s="21"/>
      <c r="AO138" s="23"/>
      <c r="AP138" s="23"/>
      <c r="AQ138" s="23"/>
      <c r="AR138" s="23"/>
      <c r="AS138" s="23"/>
      <c r="AT138" s="23"/>
      <c r="AU138" s="23"/>
    </row>
    <row r="139">
      <c r="A139" s="37"/>
      <c r="B139" s="37"/>
      <c r="C139" s="37"/>
      <c r="D139" s="37"/>
      <c r="E139" s="37"/>
      <c r="F139" s="37"/>
      <c r="G139" s="37"/>
      <c r="H139" s="37"/>
      <c r="I139" s="37"/>
      <c r="J139" s="37"/>
      <c r="K139" s="37"/>
      <c r="L139" s="37"/>
      <c r="M139" s="37"/>
      <c r="N139" s="37"/>
      <c r="O139" s="37"/>
      <c r="P139" s="37"/>
      <c r="Q139" s="37"/>
      <c r="R139" s="37"/>
      <c r="S139" s="37"/>
      <c r="T139" s="37"/>
      <c r="U139" s="19"/>
      <c r="V139" s="19"/>
      <c r="W139" s="19"/>
      <c r="X139" s="19"/>
      <c r="Y139" s="19"/>
      <c r="Z139" s="19"/>
      <c r="AA139" s="19"/>
      <c r="AB139" s="19"/>
      <c r="AC139" s="19"/>
      <c r="AD139" s="19"/>
      <c r="AE139" s="19"/>
      <c r="AF139" s="19"/>
      <c r="AG139" s="19"/>
      <c r="AH139" s="19"/>
      <c r="AI139" s="19"/>
      <c r="AJ139" s="19"/>
      <c r="AK139" s="19"/>
      <c r="AL139" s="19"/>
      <c r="AM139" s="44"/>
      <c r="AN139" s="21"/>
      <c r="AO139" s="23"/>
      <c r="AP139" s="23"/>
      <c r="AQ139" s="23"/>
      <c r="AR139" s="23"/>
      <c r="AS139" s="23"/>
      <c r="AT139" s="23"/>
      <c r="AU139" s="23"/>
    </row>
    <row r="140">
      <c r="A140" s="37"/>
      <c r="B140" s="37"/>
      <c r="C140" s="37"/>
      <c r="D140" s="37"/>
      <c r="E140" s="37"/>
      <c r="F140" s="37"/>
      <c r="G140" s="37"/>
      <c r="H140" s="37"/>
      <c r="I140" s="37"/>
      <c r="J140" s="37"/>
      <c r="K140" s="37"/>
      <c r="L140" s="37"/>
      <c r="M140" s="37"/>
      <c r="N140" s="37"/>
      <c r="O140" s="37"/>
      <c r="P140" s="37"/>
      <c r="Q140" s="37"/>
      <c r="R140" s="37"/>
      <c r="S140" s="37"/>
      <c r="T140" s="37"/>
      <c r="U140" s="19"/>
      <c r="V140" s="19"/>
      <c r="W140" s="19"/>
      <c r="X140" s="19"/>
      <c r="Y140" s="19"/>
      <c r="Z140" s="19"/>
      <c r="AA140" s="19"/>
      <c r="AB140" s="19"/>
      <c r="AC140" s="19"/>
      <c r="AD140" s="19"/>
      <c r="AE140" s="19"/>
      <c r="AF140" s="19"/>
      <c r="AG140" s="19"/>
      <c r="AH140" s="19"/>
      <c r="AI140" s="19"/>
      <c r="AJ140" s="19"/>
      <c r="AK140" s="19"/>
      <c r="AL140" s="19"/>
      <c r="AM140" s="44"/>
      <c r="AN140" s="21"/>
      <c r="AO140" s="23"/>
      <c r="AP140" s="23"/>
      <c r="AQ140" s="23"/>
      <c r="AR140" s="23"/>
      <c r="AS140" s="23"/>
      <c r="AT140" s="23"/>
      <c r="AU140" s="23"/>
    </row>
    <row r="141">
      <c r="A141" s="37"/>
      <c r="B141" s="37"/>
      <c r="C141" s="37"/>
      <c r="D141" s="37"/>
      <c r="E141" s="37"/>
      <c r="F141" s="37"/>
      <c r="G141" s="37"/>
      <c r="H141" s="37"/>
      <c r="I141" s="37"/>
      <c r="J141" s="37"/>
      <c r="K141" s="37"/>
      <c r="L141" s="37"/>
      <c r="M141" s="37"/>
      <c r="N141" s="37"/>
      <c r="O141" s="37"/>
      <c r="P141" s="37"/>
      <c r="Q141" s="37"/>
      <c r="R141" s="37"/>
      <c r="S141" s="37"/>
      <c r="T141" s="37"/>
      <c r="U141" s="19"/>
      <c r="V141" s="19"/>
      <c r="W141" s="19"/>
      <c r="X141" s="19"/>
      <c r="Y141" s="19"/>
      <c r="Z141" s="19"/>
      <c r="AA141" s="19"/>
      <c r="AB141" s="19"/>
      <c r="AC141" s="19"/>
      <c r="AD141" s="19"/>
      <c r="AE141" s="19"/>
      <c r="AF141" s="19"/>
      <c r="AG141" s="19"/>
      <c r="AH141" s="19"/>
      <c r="AI141" s="19"/>
      <c r="AJ141" s="19"/>
      <c r="AK141" s="19"/>
      <c r="AL141" s="19"/>
      <c r="AM141" s="44"/>
      <c r="AN141" s="21"/>
      <c r="AO141" s="23"/>
      <c r="AP141" s="23"/>
      <c r="AQ141" s="23"/>
      <c r="AR141" s="23"/>
      <c r="AS141" s="23"/>
      <c r="AT141" s="23"/>
      <c r="AU141" s="23"/>
    </row>
    <row r="142">
      <c r="A142" s="37"/>
      <c r="B142" s="37"/>
      <c r="C142" s="37"/>
      <c r="D142" s="37"/>
      <c r="E142" s="37"/>
      <c r="F142" s="37"/>
      <c r="G142" s="37"/>
      <c r="H142" s="37"/>
      <c r="I142" s="37"/>
      <c r="J142" s="37"/>
      <c r="K142" s="37"/>
      <c r="L142" s="37"/>
      <c r="M142" s="37"/>
      <c r="N142" s="37"/>
      <c r="O142" s="37"/>
      <c r="P142" s="37"/>
      <c r="Q142" s="37"/>
      <c r="R142" s="37"/>
      <c r="S142" s="37"/>
      <c r="T142" s="37"/>
      <c r="U142" s="19"/>
      <c r="V142" s="19"/>
      <c r="W142" s="19"/>
      <c r="X142" s="19"/>
      <c r="Y142" s="19"/>
      <c r="Z142" s="19"/>
      <c r="AA142" s="19"/>
      <c r="AB142" s="19"/>
      <c r="AC142" s="19"/>
      <c r="AD142" s="19"/>
      <c r="AE142" s="19"/>
      <c r="AF142" s="19"/>
      <c r="AG142" s="19"/>
      <c r="AH142" s="19"/>
      <c r="AI142" s="19"/>
      <c r="AJ142" s="19"/>
      <c r="AK142" s="19"/>
      <c r="AL142" s="19"/>
      <c r="AM142" s="44"/>
      <c r="AN142" s="21"/>
      <c r="AO142" s="23"/>
      <c r="AP142" s="23"/>
      <c r="AQ142" s="23"/>
      <c r="AR142" s="23"/>
      <c r="AS142" s="23"/>
      <c r="AT142" s="23"/>
      <c r="AU142" s="23"/>
    </row>
    <row r="143">
      <c r="A143" s="37"/>
      <c r="B143" s="37"/>
      <c r="C143" s="37"/>
      <c r="D143" s="37"/>
      <c r="E143" s="37"/>
      <c r="F143" s="37"/>
      <c r="G143" s="37"/>
      <c r="H143" s="37"/>
      <c r="I143" s="37"/>
      <c r="J143" s="37"/>
      <c r="K143" s="37"/>
      <c r="L143" s="37"/>
      <c r="M143" s="37"/>
      <c r="N143" s="37"/>
      <c r="O143" s="37"/>
      <c r="P143" s="37"/>
      <c r="Q143" s="37"/>
      <c r="R143" s="37"/>
      <c r="S143" s="37"/>
      <c r="T143" s="37"/>
      <c r="U143" s="19"/>
      <c r="V143" s="19"/>
      <c r="W143" s="19"/>
      <c r="X143" s="19"/>
      <c r="Y143" s="19"/>
      <c r="Z143" s="19"/>
      <c r="AA143" s="19"/>
      <c r="AB143" s="19"/>
      <c r="AC143" s="19"/>
      <c r="AD143" s="19"/>
      <c r="AE143" s="19"/>
      <c r="AF143" s="19"/>
      <c r="AG143" s="19"/>
      <c r="AH143" s="19"/>
      <c r="AI143" s="19"/>
      <c r="AJ143" s="19"/>
      <c r="AK143" s="19"/>
      <c r="AL143" s="19"/>
      <c r="AM143" s="44"/>
      <c r="AN143" s="21"/>
      <c r="AO143" s="23"/>
      <c r="AP143" s="23"/>
      <c r="AQ143" s="23"/>
      <c r="AR143" s="23"/>
      <c r="AS143" s="23"/>
      <c r="AT143" s="23"/>
      <c r="AU143" s="23"/>
    </row>
    <row r="144">
      <c r="A144" s="37"/>
      <c r="B144" s="37"/>
      <c r="C144" s="37"/>
      <c r="D144" s="37"/>
      <c r="E144" s="37"/>
      <c r="F144" s="37"/>
      <c r="G144" s="37"/>
      <c r="H144" s="37"/>
      <c r="I144" s="37"/>
      <c r="J144" s="37"/>
      <c r="K144" s="37"/>
      <c r="L144" s="37"/>
      <c r="M144" s="37"/>
      <c r="N144" s="37"/>
      <c r="O144" s="37"/>
      <c r="P144" s="37"/>
      <c r="Q144" s="37"/>
      <c r="R144" s="37"/>
      <c r="S144" s="37"/>
      <c r="T144" s="37"/>
      <c r="U144" s="19"/>
      <c r="V144" s="19"/>
      <c r="W144" s="19"/>
      <c r="X144" s="19"/>
      <c r="Y144" s="19"/>
      <c r="Z144" s="19"/>
      <c r="AA144" s="19"/>
      <c r="AB144" s="19"/>
      <c r="AC144" s="19"/>
      <c r="AD144" s="19"/>
      <c r="AE144" s="19"/>
      <c r="AF144" s="19"/>
      <c r="AG144" s="19"/>
      <c r="AH144" s="19"/>
      <c r="AI144" s="19"/>
      <c r="AJ144" s="19"/>
      <c r="AK144" s="19"/>
      <c r="AL144" s="19"/>
      <c r="AM144" s="44"/>
      <c r="AN144" s="21"/>
      <c r="AO144" s="23"/>
      <c r="AP144" s="23"/>
      <c r="AQ144" s="23"/>
      <c r="AR144" s="23"/>
      <c r="AS144" s="23"/>
      <c r="AT144" s="23"/>
      <c r="AU144" s="23"/>
    </row>
    <row r="145">
      <c r="A145" s="37"/>
      <c r="B145" s="37"/>
      <c r="C145" s="37"/>
      <c r="D145" s="37"/>
      <c r="E145" s="37"/>
      <c r="F145" s="37"/>
      <c r="G145" s="37"/>
      <c r="H145" s="37"/>
      <c r="I145" s="37"/>
      <c r="J145" s="37"/>
      <c r="K145" s="37"/>
      <c r="L145" s="37"/>
      <c r="M145" s="37"/>
      <c r="N145" s="37"/>
      <c r="O145" s="37"/>
      <c r="P145" s="37"/>
      <c r="Q145" s="37"/>
      <c r="R145" s="37"/>
      <c r="S145" s="37"/>
      <c r="T145" s="37"/>
      <c r="U145" s="19"/>
      <c r="V145" s="19"/>
      <c r="W145" s="19"/>
      <c r="X145" s="19"/>
      <c r="Y145" s="19"/>
      <c r="Z145" s="19"/>
      <c r="AA145" s="19"/>
      <c r="AB145" s="19"/>
      <c r="AC145" s="19"/>
      <c r="AD145" s="19"/>
      <c r="AE145" s="19"/>
      <c r="AF145" s="19"/>
      <c r="AG145" s="19"/>
      <c r="AH145" s="19"/>
      <c r="AI145" s="19"/>
      <c r="AJ145" s="19"/>
      <c r="AK145" s="19"/>
      <c r="AL145" s="19"/>
      <c r="AM145" s="44"/>
      <c r="AN145" s="21"/>
      <c r="AO145" s="23"/>
      <c r="AP145" s="23"/>
      <c r="AQ145" s="23"/>
      <c r="AR145" s="23"/>
      <c r="AS145" s="23"/>
      <c r="AT145" s="23"/>
      <c r="AU145" s="23"/>
    </row>
    <row r="146">
      <c r="A146" s="37"/>
      <c r="B146" s="37"/>
      <c r="C146" s="37"/>
      <c r="D146" s="37"/>
      <c r="E146" s="37"/>
      <c r="F146" s="37"/>
      <c r="G146" s="37"/>
      <c r="H146" s="37"/>
      <c r="I146" s="37"/>
      <c r="J146" s="37"/>
      <c r="K146" s="37"/>
      <c r="L146" s="37"/>
      <c r="M146" s="37"/>
      <c r="N146" s="37"/>
      <c r="O146" s="37"/>
      <c r="P146" s="37"/>
      <c r="Q146" s="37"/>
      <c r="R146" s="37"/>
      <c r="S146" s="37"/>
      <c r="T146" s="37"/>
      <c r="U146" s="19"/>
      <c r="V146" s="19"/>
      <c r="W146" s="19"/>
      <c r="X146" s="19"/>
      <c r="Y146" s="19"/>
      <c r="Z146" s="19"/>
      <c r="AA146" s="19"/>
      <c r="AB146" s="19"/>
      <c r="AC146" s="19"/>
      <c r="AD146" s="19"/>
      <c r="AE146" s="19"/>
      <c r="AF146" s="19"/>
      <c r="AG146" s="19"/>
      <c r="AH146" s="19"/>
      <c r="AI146" s="19"/>
      <c r="AJ146" s="19"/>
      <c r="AK146" s="19"/>
      <c r="AL146" s="19"/>
      <c r="AM146" s="44"/>
      <c r="AN146" s="21"/>
      <c r="AO146" s="23"/>
      <c r="AP146" s="23"/>
      <c r="AQ146" s="23"/>
      <c r="AR146" s="23"/>
      <c r="AS146" s="23"/>
      <c r="AT146" s="23"/>
      <c r="AU146" s="23"/>
    </row>
    <row r="147">
      <c r="A147" s="37"/>
      <c r="B147" s="37"/>
      <c r="C147" s="37"/>
      <c r="D147" s="37"/>
      <c r="E147" s="37"/>
      <c r="F147" s="37"/>
      <c r="G147" s="37"/>
      <c r="H147" s="37"/>
      <c r="I147" s="37"/>
      <c r="J147" s="37"/>
      <c r="K147" s="37"/>
      <c r="L147" s="37"/>
      <c r="M147" s="37"/>
      <c r="N147" s="37"/>
      <c r="O147" s="37"/>
      <c r="P147" s="37"/>
      <c r="Q147" s="37"/>
      <c r="R147" s="37"/>
      <c r="S147" s="37"/>
      <c r="T147" s="37"/>
      <c r="U147" s="19"/>
      <c r="V147" s="19"/>
      <c r="W147" s="19"/>
      <c r="X147" s="19"/>
      <c r="Y147" s="19"/>
      <c r="Z147" s="19"/>
      <c r="AA147" s="19"/>
      <c r="AB147" s="19"/>
      <c r="AC147" s="19"/>
      <c r="AD147" s="19"/>
      <c r="AE147" s="19"/>
      <c r="AF147" s="19"/>
      <c r="AG147" s="19"/>
      <c r="AH147" s="19"/>
      <c r="AI147" s="19"/>
      <c r="AJ147" s="19"/>
      <c r="AK147" s="19"/>
      <c r="AL147" s="19"/>
      <c r="AM147" s="44"/>
      <c r="AN147" s="21"/>
      <c r="AO147" s="23"/>
      <c r="AP147" s="23"/>
      <c r="AQ147" s="23"/>
      <c r="AR147" s="23"/>
      <c r="AS147" s="23"/>
      <c r="AT147" s="23"/>
      <c r="AU147" s="23"/>
    </row>
    <row r="148">
      <c r="A148" s="37"/>
      <c r="B148" s="37"/>
      <c r="C148" s="37"/>
      <c r="D148" s="37"/>
      <c r="E148" s="37"/>
      <c r="F148" s="37"/>
      <c r="G148" s="37"/>
      <c r="H148" s="37"/>
      <c r="I148" s="37"/>
      <c r="J148" s="37"/>
      <c r="K148" s="37"/>
      <c r="L148" s="37"/>
      <c r="M148" s="37"/>
      <c r="N148" s="37"/>
      <c r="O148" s="37"/>
      <c r="P148" s="37"/>
      <c r="Q148" s="37"/>
      <c r="R148" s="37"/>
      <c r="S148" s="37"/>
      <c r="T148" s="37"/>
      <c r="U148" s="19"/>
      <c r="V148" s="19"/>
      <c r="W148" s="19"/>
      <c r="X148" s="19"/>
      <c r="Y148" s="19"/>
      <c r="Z148" s="19"/>
      <c r="AA148" s="19"/>
      <c r="AB148" s="19"/>
      <c r="AC148" s="19"/>
      <c r="AD148" s="19"/>
      <c r="AE148" s="19"/>
      <c r="AF148" s="19"/>
      <c r="AG148" s="19"/>
      <c r="AH148" s="19"/>
      <c r="AI148" s="19"/>
      <c r="AJ148" s="19"/>
      <c r="AK148" s="19"/>
      <c r="AL148" s="19"/>
      <c r="AM148" s="44"/>
      <c r="AN148" s="21"/>
      <c r="AO148" s="23"/>
      <c r="AP148" s="23"/>
      <c r="AQ148" s="23"/>
      <c r="AR148" s="23"/>
      <c r="AS148" s="23"/>
      <c r="AT148" s="23"/>
      <c r="AU148" s="23"/>
    </row>
    <row r="149">
      <c r="A149" s="37"/>
      <c r="B149" s="37"/>
      <c r="C149" s="37"/>
      <c r="D149" s="37"/>
      <c r="E149" s="37"/>
      <c r="F149" s="37"/>
      <c r="G149" s="37"/>
      <c r="H149" s="37"/>
      <c r="I149" s="37"/>
      <c r="J149" s="37"/>
      <c r="K149" s="37"/>
      <c r="L149" s="37"/>
      <c r="M149" s="37"/>
      <c r="N149" s="37"/>
      <c r="O149" s="37"/>
      <c r="P149" s="37"/>
      <c r="Q149" s="37"/>
      <c r="R149" s="37"/>
      <c r="S149" s="37"/>
      <c r="T149" s="37"/>
      <c r="U149" s="19"/>
      <c r="V149" s="19"/>
      <c r="W149" s="19"/>
      <c r="X149" s="19"/>
      <c r="Y149" s="19"/>
      <c r="Z149" s="19"/>
      <c r="AA149" s="19"/>
      <c r="AB149" s="19"/>
      <c r="AC149" s="19"/>
      <c r="AD149" s="19"/>
      <c r="AE149" s="19"/>
      <c r="AF149" s="19"/>
      <c r="AG149" s="19"/>
      <c r="AH149" s="19"/>
      <c r="AI149" s="19"/>
      <c r="AJ149" s="19"/>
      <c r="AK149" s="19"/>
      <c r="AL149" s="19"/>
      <c r="AM149" s="44"/>
      <c r="AN149" s="21"/>
      <c r="AO149" s="23"/>
      <c r="AP149" s="23"/>
      <c r="AQ149" s="23"/>
      <c r="AR149" s="23"/>
      <c r="AS149" s="23"/>
      <c r="AT149" s="23"/>
      <c r="AU149" s="23"/>
    </row>
    <row r="150">
      <c r="A150" s="37"/>
      <c r="B150" s="37"/>
      <c r="C150" s="37"/>
      <c r="D150" s="37"/>
      <c r="E150" s="37"/>
      <c r="F150" s="37"/>
      <c r="G150" s="37"/>
      <c r="H150" s="37"/>
      <c r="I150" s="37"/>
      <c r="J150" s="37"/>
      <c r="K150" s="37"/>
      <c r="L150" s="37"/>
      <c r="M150" s="37"/>
      <c r="N150" s="37"/>
      <c r="O150" s="37"/>
      <c r="P150" s="37"/>
      <c r="Q150" s="37"/>
      <c r="R150" s="37"/>
      <c r="S150" s="37"/>
      <c r="T150" s="37"/>
      <c r="U150" s="19"/>
      <c r="V150" s="19"/>
      <c r="W150" s="19"/>
      <c r="X150" s="19"/>
      <c r="Y150" s="19"/>
      <c r="Z150" s="19"/>
      <c r="AA150" s="19"/>
      <c r="AB150" s="19"/>
      <c r="AC150" s="19"/>
      <c r="AD150" s="19"/>
      <c r="AE150" s="19"/>
      <c r="AF150" s="19"/>
      <c r="AG150" s="19"/>
      <c r="AH150" s="19"/>
      <c r="AI150" s="19"/>
      <c r="AJ150" s="19"/>
      <c r="AK150" s="19"/>
      <c r="AL150" s="19"/>
      <c r="AM150" s="44"/>
      <c r="AN150" s="21"/>
      <c r="AO150" s="23"/>
      <c r="AP150" s="23"/>
      <c r="AQ150" s="23"/>
      <c r="AR150" s="23"/>
      <c r="AS150" s="23"/>
      <c r="AT150" s="23"/>
      <c r="AU150" s="23"/>
    </row>
    <row r="151">
      <c r="A151" s="37"/>
      <c r="B151" s="37"/>
      <c r="C151" s="37"/>
      <c r="D151" s="37"/>
      <c r="E151" s="37"/>
      <c r="F151" s="37"/>
      <c r="G151" s="37"/>
      <c r="H151" s="37"/>
      <c r="I151" s="37"/>
      <c r="J151" s="37"/>
      <c r="K151" s="37"/>
      <c r="L151" s="37"/>
      <c r="M151" s="37"/>
      <c r="N151" s="37"/>
      <c r="O151" s="37"/>
      <c r="P151" s="37"/>
      <c r="Q151" s="37"/>
      <c r="R151" s="37"/>
      <c r="S151" s="37"/>
      <c r="T151" s="37"/>
      <c r="U151" s="19"/>
      <c r="V151" s="19"/>
      <c r="W151" s="19"/>
      <c r="X151" s="19"/>
      <c r="Y151" s="19"/>
      <c r="Z151" s="19"/>
      <c r="AA151" s="19"/>
      <c r="AB151" s="19"/>
      <c r="AC151" s="19"/>
      <c r="AD151" s="19"/>
      <c r="AE151" s="19"/>
      <c r="AF151" s="19"/>
      <c r="AG151" s="19"/>
      <c r="AH151" s="19"/>
      <c r="AI151" s="19"/>
      <c r="AJ151" s="19"/>
      <c r="AK151" s="19"/>
      <c r="AL151" s="19"/>
      <c r="AM151" s="44"/>
      <c r="AN151" s="21"/>
      <c r="AO151" s="23"/>
      <c r="AP151" s="23"/>
      <c r="AQ151" s="23"/>
      <c r="AR151" s="23"/>
      <c r="AS151" s="23"/>
      <c r="AT151" s="23"/>
      <c r="AU151" s="23"/>
    </row>
    <row r="152">
      <c r="A152" s="37"/>
      <c r="B152" s="37"/>
      <c r="C152" s="37"/>
      <c r="D152" s="37"/>
      <c r="E152" s="37"/>
      <c r="F152" s="37"/>
      <c r="G152" s="37"/>
      <c r="H152" s="37"/>
      <c r="I152" s="37"/>
      <c r="J152" s="37"/>
      <c r="K152" s="37"/>
      <c r="L152" s="37"/>
      <c r="M152" s="37"/>
      <c r="N152" s="37"/>
      <c r="O152" s="37"/>
      <c r="P152" s="37"/>
      <c r="Q152" s="37"/>
      <c r="R152" s="37"/>
      <c r="S152" s="37"/>
      <c r="T152" s="37"/>
      <c r="U152" s="19"/>
      <c r="V152" s="19"/>
      <c r="W152" s="19"/>
      <c r="X152" s="19"/>
      <c r="Y152" s="19"/>
      <c r="Z152" s="19"/>
      <c r="AA152" s="19"/>
      <c r="AB152" s="19"/>
      <c r="AC152" s="19"/>
      <c r="AD152" s="19"/>
      <c r="AE152" s="19"/>
      <c r="AF152" s="19"/>
      <c r="AG152" s="19"/>
      <c r="AH152" s="19"/>
      <c r="AI152" s="19"/>
      <c r="AJ152" s="19"/>
      <c r="AK152" s="19"/>
      <c r="AL152" s="19"/>
      <c r="AM152" s="44"/>
      <c r="AN152" s="21"/>
      <c r="AO152" s="23"/>
      <c r="AP152" s="23"/>
      <c r="AQ152" s="23"/>
      <c r="AR152" s="23"/>
      <c r="AS152" s="23"/>
      <c r="AT152" s="23"/>
      <c r="AU152" s="23"/>
    </row>
    <row r="153">
      <c r="A153" s="37"/>
      <c r="B153" s="37"/>
      <c r="C153" s="37"/>
      <c r="D153" s="37"/>
      <c r="E153" s="37"/>
      <c r="F153" s="37"/>
      <c r="G153" s="37"/>
      <c r="H153" s="37"/>
      <c r="I153" s="37"/>
      <c r="J153" s="37"/>
      <c r="K153" s="37"/>
      <c r="L153" s="37"/>
      <c r="M153" s="37"/>
      <c r="N153" s="37"/>
      <c r="O153" s="37"/>
      <c r="P153" s="37"/>
      <c r="Q153" s="37"/>
      <c r="R153" s="37"/>
      <c r="S153" s="37"/>
      <c r="T153" s="37"/>
      <c r="U153" s="19"/>
      <c r="V153" s="19"/>
      <c r="W153" s="19"/>
      <c r="X153" s="19"/>
      <c r="Y153" s="19"/>
      <c r="Z153" s="19"/>
      <c r="AA153" s="19"/>
      <c r="AB153" s="19"/>
      <c r="AC153" s="19"/>
      <c r="AD153" s="19"/>
      <c r="AE153" s="19"/>
      <c r="AF153" s="19"/>
      <c r="AG153" s="19"/>
      <c r="AH153" s="19"/>
      <c r="AI153" s="19"/>
      <c r="AJ153" s="19"/>
      <c r="AK153" s="19"/>
      <c r="AL153" s="45"/>
      <c r="AM153" s="46"/>
      <c r="AN153" s="21"/>
      <c r="AO153" s="23"/>
      <c r="AP153" s="23"/>
      <c r="AQ153" s="23"/>
      <c r="AR153" s="23"/>
      <c r="AS153" s="23"/>
      <c r="AT153" s="23"/>
      <c r="AU153" s="23"/>
    </row>
    <row r="154">
      <c r="A154" s="37"/>
      <c r="B154" s="37"/>
      <c r="C154" s="37"/>
      <c r="D154" s="37"/>
      <c r="E154" s="37"/>
      <c r="F154" s="37"/>
      <c r="G154" s="37"/>
      <c r="H154" s="37"/>
      <c r="I154" s="37"/>
      <c r="J154" s="37"/>
      <c r="K154" s="37"/>
      <c r="L154" s="37"/>
      <c r="M154" s="37"/>
      <c r="N154" s="37"/>
      <c r="O154" s="37"/>
      <c r="P154" s="37"/>
      <c r="Q154" s="37"/>
      <c r="R154" s="37"/>
      <c r="S154" s="37"/>
      <c r="T154" s="37"/>
      <c r="U154" s="19"/>
      <c r="V154" s="19"/>
      <c r="W154" s="19"/>
      <c r="X154" s="19"/>
      <c r="Y154" s="19"/>
      <c r="Z154" s="19"/>
      <c r="AA154" s="19"/>
      <c r="AB154" s="19"/>
      <c r="AC154" s="19"/>
      <c r="AD154" s="19"/>
      <c r="AE154" s="19"/>
      <c r="AF154" s="19"/>
      <c r="AG154" s="19"/>
      <c r="AH154" s="19"/>
      <c r="AI154" s="19"/>
      <c r="AJ154" s="19"/>
      <c r="AK154" s="19"/>
      <c r="AL154" s="19"/>
      <c r="AM154" s="44"/>
      <c r="AN154" s="21"/>
      <c r="AO154" s="23"/>
      <c r="AP154" s="23"/>
      <c r="AQ154" s="23"/>
      <c r="AR154" s="23"/>
      <c r="AS154" s="23"/>
      <c r="AT154" s="23"/>
      <c r="AU154" s="23"/>
    </row>
    <row r="155">
      <c r="A155" s="37"/>
      <c r="B155" s="37"/>
      <c r="C155" s="37"/>
      <c r="D155" s="37"/>
      <c r="E155" s="37"/>
      <c r="F155" s="37"/>
      <c r="G155" s="37"/>
      <c r="H155" s="37"/>
      <c r="I155" s="37"/>
      <c r="J155" s="37"/>
      <c r="K155" s="37"/>
      <c r="L155" s="37"/>
      <c r="M155" s="37"/>
      <c r="N155" s="37"/>
      <c r="O155" s="37"/>
      <c r="P155" s="37"/>
      <c r="Q155" s="37"/>
      <c r="R155" s="37"/>
      <c r="S155" s="37"/>
      <c r="T155" s="37"/>
      <c r="U155" s="19"/>
      <c r="V155" s="19"/>
      <c r="W155" s="19"/>
      <c r="X155" s="19"/>
      <c r="Y155" s="19"/>
      <c r="Z155" s="19"/>
      <c r="AA155" s="19"/>
      <c r="AB155" s="19"/>
      <c r="AC155" s="19"/>
      <c r="AD155" s="19"/>
      <c r="AE155" s="19"/>
      <c r="AF155" s="19"/>
      <c r="AG155" s="19"/>
      <c r="AH155" s="19"/>
      <c r="AI155" s="19"/>
      <c r="AJ155" s="19"/>
      <c r="AK155" s="19"/>
      <c r="AL155" s="19"/>
      <c r="AM155" s="44"/>
      <c r="AN155" s="21"/>
      <c r="AO155" s="23"/>
      <c r="AP155" s="23"/>
      <c r="AQ155" s="23"/>
      <c r="AR155" s="23"/>
      <c r="AS155" s="23"/>
      <c r="AT155" s="23"/>
      <c r="AU155" s="23"/>
    </row>
    <row r="156">
      <c r="A156" s="37"/>
      <c r="B156" s="37"/>
      <c r="C156" s="37"/>
      <c r="D156" s="37"/>
      <c r="E156" s="37"/>
      <c r="F156" s="37"/>
      <c r="G156" s="37"/>
      <c r="H156" s="37"/>
      <c r="I156" s="37"/>
      <c r="J156" s="37"/>
      <c r="K156" s="37"/>
      <c r="L156" s="37"/>
      <c r="M156" s="37"/>
      <c r="N156" s="37"/>
      <c r="O156" s="37"/>
      <c r="P156" s="37"/>
      <c r="Q156" s="37"/>
      <c r="R156" s="37"/>
      <c r="S156" s="37"/>
      <c r="T156" s="37"/>
      <c r="U156" s="19"/>
      <c r="V156" s="19"/>
      <c r="W156" s="19"/>
      <c r="X156" s="19"/>
      <c r="Y156" s="19"/>
      <c r="Z156" s="19"/>
      <c r="AA156" s="19"/>
      <c r="AB156" s="19"/>
      <c r="AC156" s="19"/>
      <c r="AD156" s="19"/>
      <c r="AE156" s="19"/>
      <c r="AF156" s="19"/>
      <c r="AG156" s="19"/>
      <c r="AH156" s="19"/>
      <c r="AI156" s="19"/>
      <c r="AJ156" s="19"/>
      <c r="AK156" s="19"/>
      <c r="AL156" s="19"/>
      <c r="AM156" s="44"/>
      <c r="AN156" s="21"/>
      <c r="AO156" s="23"/>
      <c r="AP156" s="23"/>
      <c r="AQ156" s="23"/>
      <c r="AR156" s="23"/>
      <c r="AS156" s="23"/>
      <c r="AT156" s="23"/>
      <c r="AU156" s="23"/>
    </row>
    <row r="157">
      <c r="A157" s="37"/>
      <c r="B157" s="37"/>
      <c r="C157" s="37"/>
      <c r="D157" s="37"/>
      <c r="E157" s="37"/>
      <c r="F157" s="37"/>
      <c r="G157" s="37"/>
      <c r="H157" s="37"/>
      <c r="I157" s="37"/>
      <c r="J157" s="37"/>
      <c r="K157" s="37"/>
      <c r="L157" s="37"/>
      <c r="M157" s="37"/>
      <c r="N157" s="37"/>
      <c r="O157" s="37"/>
      <c r="P157" s="37"/>
      <c r="Q157" s="37"/>
      <c r="R157" s="37"/>
      <c r="S157" s="37"/>
      <c r="T157" s="37"/>
      <c r="U157" s="19"/>
      <c r="V157" s="19"/>
      <c r="W157" s="19"/>
      <c r="X157" s="19"/>
      <c r="Y157" s="19"/>
      <c r="Z157" s="19"/>
      <c r="AA157" s="19"/>
      <c r="AB157" s="19"/>
      <c r="AC157" s="19"/>
      <c r="AD157" s="19"/>
      <c r="AE157" s="19"/>
      <c r="AF157" s="19"/>
      <c r="AG157" s="19"/>
      <c r="AH157" s="19"/>
      <c r="AI157" s="19"/>
      <c r="AJ157" s="19"/>
      <c r="AK157" s="19"/>
      <c r="AL157" s="19"/>
      <c r="AM157" s="44"/>
      <c r="AN157" s="21"/>
      <c r="AO157" s="23"/>
      <c r="AP157" s="23"/>
      <c r="AQ157" s="23"/>
      <c r="AR157" s="23"/>
      <c r="AS157" s="23"/>
      <c r="AT157" s="23"/>
      <c r="AU157" s="23"/>
    </row>
    <row r="158">
      <c r="A158" s="37"/>
      <c r="B158" s="37"/>
      <c r="C158" s="37"/>
      <c r="D158" s="37"/>
      <c r="E158" s="37"/>
      <c r="F158" s="37"/>
      <c r="G158" s="37"/>
      <c r="H158" s="37"/>
      <c r="I158" s="37"/>
      <c r="J158" s="37"/>
      <c r="K158" s="37"/>
      <c r="L158" s="37"/>
      <c r="M158" s="37"/>
      <c r="N158" s="37"/>
      <c r="O158" s="37"/>
      <c r="P158" s="37"/>
      <c r="Q158" s="37"/>
      <c r="R158" s="37"/>
      <c r="S158" s="37"/>
      <c r="T158" s="37"/>
      <c r="U158" s="19"/>
      <c r="V158" s="19"/>
      <c r="W158" s="19"/>
      <c r="X158" s="19"/>
      <c r="Y158" s="19"/>
      <c r="Z158" s="19"/>
      <c r="AA158" s="19"/>
      <c r="AB158" s="19"/>
      <c r="AC158" s="19"/>
      <c r="AD158" s="19"/>
      <c r="AE158" s="19"/>
      <c r="AF158" s="19"/>
      <c r="AG158" s="19"/>
      <c r="AH158" s="19"/>
      <c r="AI158" s="19"/>
      <c r="AJ158" s="19"/>
      <c r="AK158" s="19"/>
      <c r="AL158" s="19"/>
      <c r="AM158" s="44"/>
      <c r="AN158" s="21"/>
      <c r="AO158" s="23"/>
      <c r="AP158" s="23"/>
      <c r="AQ158" s="23"/>
      <c r="AR158" s="23"/>
      <c r="AS158" s="23"/>
      <c r="AT158" s="23"/>
      <c r="AU158" s="23"/>
    </row>
    <row r="159">
      <c r="A159" s="37"/>
      <c r="B159" s="37"/>
      <c r="C159" s="37"/>
      <c r="D159" s="37"/>
      <c r="E159" s="37"/>
      <c r="F159" s="37"/>
      <c r="G159" s="37"/>
      <c r="H159" s="37"/>
      <c r="I159" s="37"/>
      <c r="J159" s="37"/>
      <c r="K159" s="37"/>
      <c r="L159" s="37"/>
      <c r="M159" s="37"/>
      <c r="N159" s="37"/>
      <c r="O159" s="37"/>
      <c r="P159" s="37"/>
      <c r="Q159" s="37"/>
      <c r="R159" s="37"/>
      <c r="S159" s="37"/>
      <c r="T159" s="37"/>
      <c r="U159" s="19"/>
      <c r="V159" s="19"/>
      <c r="W159" s="19"/>
      <c r="X159" s="19"/>
      <c r="Y159" s="19"/>
      <c r="Z159" s="19"/>
      <c r="AA159" s="19"/>
      <c r="AB159" s="19"/>
      <c r="AC159" s="19"/>
      <c r="AD159" s="19"/>
      <c r="AE159" s="19"/>
      <c r="AF159" s="19"/>
      <c r="AG159" s="19"/>
      <c r="AH159" s="19"/>
      <c r="AI159" s="19"/>
      <c r="AJ159" s="19"/>
      <c r="AK159" s="19"/>
      <c r="AL159" s="19"/>
      <c r="AM159" s="44"/>
      <c r="AN159" s="21"/>
      <c r="AO159" s="23"/>
      <c r="AP159" s="23"/>
      <c r="AQ159" s="23"/>
      <c r="AR159" s="23"/>
      <c r="AS159" s="23"/>
      <c r="AT159" s="23"/>
      <c r="AU159" s="23"/>
    </row>
    <row r="160">
      <c r="A160" s="37"/>
      <c r="B160" s="37"/>
      <c r="C160" s="37"/>
      <c r="D160" s="37"/>
      <c r="E160" s="37"/>
      <c r="F160" s="37"/>
      <c r="G160" s="37"/>
      <c r="H160" s="37"/>
      <c r="I160" s="37"/>
      <c r="J160" s="37"/>
      <c r="K160" s="37"/>
      <c r="L160" s="37"/>
      <c r="M160" s="37"/>
      <c r="N160" s="37"/>
      <c r="O160" s="37"/>
      <c r="P160" s="37"/>
      <c r="Q160" s="37"/>
      <c r="R160" s="37"/>
      <c r="S160" s="37"/>
      <c r="T160" s="37"/>
      <c r="U160" s="19"/>
      <c r="V160" s="19"/>
      <c r="W160" s="19"/>
      <c r="X160" s="19"/>
      <c r="Y160" s="19"/>
      <c r="Z160" s="19"/>
      <c r="AA160" s="19"/>
      <c r="AB160" s="19"/>
      <c r="AC160" s="19"/>
      <c r="AD160" s="19"/>
      <c r="AE160" s="19"/>
      <c r="AF160" s="19"/>
      <c r="AG160" s="19"/>
      <c r="AH160" s="19"/>
      <c r="AI160" s="19"/>
      <c r="AJ160" s="19"/>
      <c r="AK160" s="19"/>
      <c r="AL160" s="19"/>
      <c r="AM160" s="44"/>
      <c r="AN160" s="21"/>
      <c r="AO160" s="23"/>
      <c r="AP160" s="23"/>
      <c r="AQ160" s="23"/>
      <c r="AR160" s="23"/>
      <c r="AS160" s="23"/>
      <c r="AT160" s="23"/>
      <c r="AU160" s="23"/>
    </row>
    <row r="161">
      <c r="A161" s="37"/>
      <c r="B161" s="37"/>
      <c r="C161" s="37"/>
      <c r="D161" s="37"/>
      <c r="E161" s="37"/>
      <c r="F161" s="37"/>
      <c r="G161" s="37"/>
      <c r="H161" s="37"/>
      <c r="I161" s="37"/>
      <c r="J161" s="37"/>
      <c r="K161" s="37"/>
      <c r="L161" s="37"/>
      <c r="M161" s="37"/>
      <c r="N161" s="37"/>
      <c r="O161" s="37"/>
      <c r="P161" s="37"/>
      <c r="Q161" s="37"/>
      <c r="R161" s="37"/>
      <c r="S161" s="37"/>
      <c r="T161" s="37"/>
      <c r="U161" s="19"/>
      <c r="V161" s="19"/>
      <c r="W161" s="19"/>
      <c r="X161" s="19"/>
      <c r="Y161" s="19"/>
      <c r="Z161" s="19"/>
      <c r="AA161" s="19"/>
      <c r="AB161" s="19"/>
      <c r="AC161" s="19"/>
      <c r="AD161" s="19"/>
      <c r="AE161" s="19"/>
      <c r="AF161" s="19"/>
      <c r="AG161" s="19"/>
      <c r="AH161" s="19"/>
      <c r="AI161" s="19"/>
      <c r="AJ161" s="19"/>
      <c r="AK161" s="19"/>
      <c r="AL161" s="19"/>
      <c r="AM161" s="44"/>
      <c r="AN161" s="21"/>
      <c r="AO161" s="23"/>
      <c r="AP161" s="23"/>
      <c r="AQ161" s="23"/>
      <c r="AR161" s="23"/>
      <c r="AS161" s="23"/>
      <c r="AT161" s="23"/>
      <c r="AU161" s="23"/>
    </row>
    <row r="162">
      <c r="A162" s="37"/>
      <c r="B162" s="37"/>
      <c r="C162" s="37"/>
      <c r="D162" s="37"/>
      <c r="E162" s="37"/>
      <c r="F162" s="37"/>
      <c r="G162" s="37"/>
      <c r="H162" s="37"/>
      <c r="I162" s="37"/>
      <c r="J162" s="37"/>
      <c r="K162" s="37"/>
      <c r="L162" s="37"/>
      <c r="M162" s="37"/>
      <c r="N162" s="37"/>
      <c r="O162" s="37"/>
      <c r="P162" s="37"/>
      <c r="Q162" s="37"/>
      <c r="R162" s="37"/>
      <c r="S162" s="37"/>
      <c r="T162" s="37"/>
      <c r="U162" s="19"/>
      <c r="V162" s="19"/>
      <c r="W162" s="19"/>
      <c r="X162" s="19"/>
      <c r="Y162" s="19"/>
      <c r="Z162" s="19"/>
      <c r="AA162" s="19"/>
      <c r="AB162" s="19"/>
      <c r="AC162" s="19"/>
      <c r="AD162" s="19"/>
      <c r="AE162" s="19"/>
      <c r="AF162" s="19"/>
      <c r="AG162" s="19"/>
      <c r="AH162" s="19"/>
      <c r="AI162" s="19"/>
      <c r="AJ162" s="19"/>
      <c r="AK162" s="19"/>
      <c r="AL162" s="19"/>
      <c r="AM162" s="44"/>
      <c r="AN162" s="21"/>
      <c r="AO162" s="23"/>
      <c r="AP162" s="23"/>
      <c r="AQ162" s="23"/>
      <c r="AR162" s="23"/>
      <c r="AS162" s="23"/>
      <c r="AT162" s="23"/>
      <c r="AU162" s="23"/>
    </row>
    <row r="163">
      <c r="A163" s="37"/>
      <c r="B163" s="37"/>
      <c r="C163" s="37"/>
      <c r="D163" s="37"/>
      <c r="E163" s="37"/>
      <c r="F163" s="37"/>
      <c r="G163" s="37"/>
      <c r="H163" s="37"/>
      <c r="I163" s="37"/>
      <c r="J163" s="37"/>
      <c r="K163" s="37"/>
      <c r="L163" s="37"/>
      <c r="M163" s="37"/>
      <c r="N163" s="37"/>
      <c r="O163" s="37"/>
      <c r="P163" s="37"/>
      <c r="Q163" s="37"/>
      <c r="R163" s="37"/>
      <c r="S163" s="37"/>
      <c r="T163" s="37"/>
      <c r="U163" s="19"/>
      <c r="V163" s="19"/>
      <c r="W163" s="19"/>
      <c r="X163" s="19"/>
      <c r="Y163" s="19"/>
      <c r="Z163" s="19"/>
      <c r="AA163" s="19"/>
      <c r="AB163" s="19"/>
      <c r="AC163" s="19"/>
      <c r="AD163" s="19"/>
      <c r="AE163" s="19"/>
      <c r="AF163" s="19"/>
      <c r="AG163" s="19"/>
      <c r="AH163" s="19"/>
      <c r="AI163" s="19"/>
      <c r="AJ163" s="19"/>
      <c r="AK163" s="19"/>
      <c r="AL163" s="19"/>
      <c r="AM163" s="44"/>
      <c r="AN163" s="21"/>
      <c r="AO163" s="23"/>
      <c r="AP163" s="23"/>
      <c r="AQ163" s="23"/>
      <c r="AR163" s="23"/>
      <c r="AS163" s="23"/>
      <c r="AT163" s="23"/>
      <c r="AU163" s="23"/>
    </row>
    <row r="164">
      <c r="A164" s="37"/>
      <c r="B164" s="37"/>
      <c r="C164" s="37"/>
      <c r="D164" s="37"/>
      <c r="E164" s="37"/>
      <c r="F164" s="37"/>
      <c r="G164" s="37"/>
      <c r="H164" s="37"/>
      <c r="I164" s="37"/>
      <c r="J164" s="37"/>
      <c r="K164" s="37"/>
      <c r="L164" s="37"/>
      <c r="M164" s="37"/>
      <c r="N164" s="37"/>
      <c r="O164" s="37"/>
      <c r="P164" s="37"/>
      <c r="Q164" s="37"/>
      <c r="R164" s="37"/>
      <c r="S164" s="37"/>
      <c r="T164" s="37"/>
      <c r="U164" s="19"/>
      <c r="V164" s="19"/>
      <c r="W164" s="19"/>
      <c r="X164" s="19"/>
      <c r="Y164" s="19"/>
      <c r="Z164" s="19"/>
      <c r="AA164" s="19"/>
      <c r="AB164" s="19"/>
      <c r="AC164" s="19"/>
      <c r="AD164" s="19"/>
      <c r="AE164" s="19"/>
      <c r="AF164" s="19"/>
      <c r="AG164" s="19"/>
      <c r="AH164" s="19"/>
      <c r="AI164" s="19"/>
      <c r="AJ164" s="19"/>
      <c r="AK164" s="19"/>
      <c r="AL164" s="19"/>
      <c r="AM164" s="44"/>
      <c r="AN164" s="21"/>
      <c r="AO164" s="23"/>
      <c r="AP164" s="23"/>
      <c r="AQ164" s="23"/>
      <c r="AR164" s="23"/>
      <c r="AS164" s="23"/>
      <c r="AT164" s="23"/>
      <c r="AU164" s="23"/>
    </row>
    <row r="165">
      <c r="A165" s="37"/>
      <c r="B165" s="37"/>
      <c r="C165" s="37"/>
      <c r="D165" s="37"/>
      <c r="E165" s="37"/>
      <c r="F165" s="37"/>
      <c r="G165" s="37"/>
      <c r="H165" s="37"/>
      <c r="I165" s="37"/>
      <c r="J165" s="37"/>
      <c r="K165" s="37"/>
      <c r="L165" s="37"/>
      <c r="M165" s="37"/>
      <c r="N165" s="37"/>
      <c r="O165" s="37"/>
      <c r="P165" s="37"/>
      <c r="Q165" s="37"/>
      <c r="R165" s="37"/>
      <c r="S165" s="37"/>
      <c r="T165" s="37"/>
      <c r="U165" s="19"/>
      <c r="V165" s="19"/>
      <c r="W165" s="19"/>
      <c r="X165" s="19"/>
      <c r="Y165" s="19"/>
      <c r="Z165" s="19"/>
      <c r="AA165" s="19"/>
      <c r="AB165" s="19"/>
      <c r="AC165" s="19"/>
      <c r="AD165" s="19"/>
      <c r="AE165" s="19"/>
      <c r="AF165" s="19"/>
      <c r="AG165" s="19"/>
      <c r="AH165" s="19"/>
      <c r="AI165" s="19"/>
      <c r="AJ165" s="19"/>
      <c r="AK165" s="19"/>
      <c r="AL165" s="19"/>
      <c r="AM165" s="44"/>
      <c r="AN165" s="21"/>
      <c r="AO165" s="23"/>
      <c r="AP165" s="23"/>
      <c r="AQ165" s="23"/>
      <c r="AR165" s="23"/>
      <c r="AS165" s="23"/>
      <c r="AT165" s="23"/>
      <c r="AU165" s="23"/>
    </row>
    <row r="166">
      <c r="A166" s="37"/>
      <c r="B166" s="37"/>
      <c r="C166" s="37"/>
      <c r="D166" s="37"/>
      <c r="E166" s="37"/>
      <c r="F166" s="37"/>
      <c r="G166" s="37"/>
      <c r="H166" s="37"/>
      <c r="I166" s="37"/>
      <c r="J166" s="37"/>
      <c r="K166" s="37"/>
      <c r="L166" s="37"/>
      <c r="M166" s="37"/>
      <c r="N166" s="37"/>
      <c r="O166" s="37"/>
      <c r="P166" s="37"/>
      <c r="Q166" s="37"/>
      <c r="R166" s="37"/>
      <c r="S166" s="37"/>
      <c r="T166" s="37"/>
      <c r="U166" s="19"/>
      <c r="V166" s="19"/>
      <c r="W166" s="19"/>
      <c r="X166" s="19"/>
      <c r="Y166" s="19"/>
      <c r="Z166" s="19"/>
      <c r="AA166" s="19"/>
      <c r="AB166" s="19"/>
      <c r="AC166" s="19"/>
      <c r="AD166" s="19"/>
      <c r="AE166" s="19"/>
      <c r="AF166" s="19"/>
      <c r="AG166" s="19"/>
      <c r="AH166" s="19"/>
      <c r="AI166" s="19"/>
      <c r="AJ166" s="19"/>
      <c r="AK166" s="19"/>
      <c r="AL166" s="19"/>
      <c r="AM166" s="44"/>
      <c r="AN166" s="21"/>
      <c r="AO166" s="23"/>
      <c r="AP166" s="23"/>
      <c r="AQ166" s="23"/>
      <c r="AR166" s="23"/>
      <c r="AS166" s="23"/>
      <c r="AT166" s="23"/>
      <c r="AU166" s="23"/>
    </row>
    <row r="167">
      <c r="A167" s="37"/>
      <c r="B167" s="37"/>
      <c r="C167" s="37"/>
      <c r="D167" s="37"/>
      <c r="E167" s="37"/>
      <c r="F167" s="37"/>
      <c r="G167" s="37"/>
      <c r="H167" s="37"/>
      <c r="I167" s="37"/>
      <c r="J167" s="37"/>
      <c r="K167" s="37"/>
      <c r="L167" s="37"/>
      <c r="M167" s="37"/>
      <c r="N167" s="37"/>
      <c r="O167" s="37"/>
      <c r="P167" s="37"/>
      <c r="Q167" s="37"/>
      <c r="R167" s="37"/>
      <c r="S167" s="37"/>
      <c r="T167" s="37"/>
      <c r="U167" s="19"/>
      <c r="V167" s="19"/>
      <c r="W167" s="19"/>
      <c r="X167" s="19"/>
      <c r="Y167" s="19"/>
      <c r="Z167" s="19"/>
      <c r="AA167" s="19"/>
      <c r="AB167" s="19"/>
      <c r="AC167" s="19"/>
      <c r="AD167" s="19"/>
      <c r="AE167" s="19"/>
      <c r="AF167" s="19"/>
      <c r="AG167" s="19"/>
      <c r="AH167" s="19"/>
      <c r="AI167" s="19"/>
      <c r="AJ167" s="19"/>
      <c r="AK167" s="19"/>
      <c r="AL167" s="19"/>
      <c r="AM167" s="44"/>
      <c r="AN167" s="21"/>
      <c r="AO167" s="23"/>
      <c r="AP167" s="23"/>
      <c r="AQ167" s="23"/>
      <c r="AR167" s="23"/>
      <c r="AS167" s="23"/>
      <c r="AT167" s="23"/>
      <c r="AU167" s="23"/>
    </row>
    <row r="168">
      <c r="A168" s="37"/>
      <c r="B168" s="37"/>
      <c r="C168" s="37"/>
      <c r="D168" s="37"/>
      <c r="E168" s="37"/>
      <c r="F168" s="37"/>
      <c r="G168" s="37"/>
      <c r="H168" s="37"/>
      <c r="I168" s="37"/>
      <c r="J168" s="37"/>
      <c r="K168" s="37"/>
      <c r="L168" s="37"/>
      <c r="M168" s="37"/>
      <c r="N168" s="37"/>
      <c r="O168" s="37"/>
      <c r="P168" s="37"/>
      <c r="Q168" s="37"/>
      <c r="R168" s="37"/>
      <c r="S168" s="37"/>
      <c r="T168" s="37"/>
      <c r="U168" s="19"/>
      <c r="V168" s="19"/>
      <c r="W168" s="19"/>
      <c r="X168" s="19"/>
      <c r="Y168" s="19"/>
      <c r="Z168" s="19"/>
      <c r="AA168" s="19"/>
      <c r="AB168" s="19"/>
      <c r="AC168" s="19"/>
      <c r="AD168" s="19"/>
      <c r="AE168" s="19"/>
      <c r="AF168" s="19"/>
      <c r="AG168" s="19"/>
      <c r="AH168" s="19"/>
      <c r="AI168" s="19"/>
      <c r="AJ168" s="19"/>
      <c r="AK168" s="19"/>
      <c r="AL168" s="19"/>
      <c r="AM168" s="44"/>
      <c r="AN168" s="21"/>
      <c r="AO168" s="23"/>
      <c r="AP168" s="23"/>
      <c r="AQ168" s="23"/>
      <c r="AR168" s="23"/>
      <c r="AS168" s="23"/>
      <c r="AT168" s="23"/>
      <c r="AU168" s="23"/>
    </row>
    <row r="169">
      <c r="A169" s="37"/>
      <c r="B169" s="37"/>
      <c r="C169" s="37"/>
      <c r="D169" s="37"/>
      <c r="E169" s="37"/>
      <c r="F169" s="37"/>
      <c r="G169" s="37"/>
      <c r="H169" s="37"/>
      <c r="I169" s="37"/>
      <c r="J169" s="37"/>
      <c r="K169" s="37"/>
      <c r="L169" s="37"/>
      <c r="M169" s="37"/>
      <c r="N169" s="37"/>
      <c r="O169" s="37"/>
      <c r="P169" s="37"/>
      <c r="Q169" s="37"/>
      <c r="R169" s="37"/>
      <c r="S169" s="37"/>
      <c r="T169" s="37"/>
      <c r="U169" s="19"/>
      <c r="V169" s="19"/>
      <c r="W169" s="19"/>
      <c r="X169" s="19"/>
      <c r="Y169" s="19"/>
      <c r="Z169" s="19"/>
      <c r="AA169" s="19"/>
      <c r="AB169" s="19"/>
      <c r="AC169" s="19"/>
      <c r="AD169" s="19"/>
      <c r="AE169" s="19"/>
      <c r="AF169" s="19"/>
      <c r="AG169" s="19"/>
      <c r="AH169" s="19"/>
      <c r="AI169" s="19"/>
      <c r="AJ169" s="19"/>
      <c r="AK169" s="19"/>
      <c r="AL169" s="19"/>
      <c r="AM169" s="44"/>
      <c r="AN169" s="21"/>
      <c r="AO169" s="23"/>
      <c r="AP169" s="23"/>
      <c r="AQ169" s="23"/>
      <c r="AR169" s="23"/>
      <c r="AS169" s="23"/>
      <c r="AT169" s="23"/>
      <c r="AU169" s="23"/>
    </row>
    <row r="170">
      <c r="A170" s="37"/>
      <c r="B170" s="37"/>
      <c r="C170" s="37"/>
      <c r="D170" s="37"/>
      <c r="E170" s="37"/>
      <c r="F170" s="37"/>
      <c r="G170" s="37"/>
      <c r="H170" s="37"/>
      <c r="I170" s="37"/>
      <c r="J170" s="37"/>
      <c r="K170" s="37"/>
      <c r="L170" s="37"/>
      <c r="M170" s="37"/>
      <c r="N170" s="37"/>
      <c r="O170" s="37"/>
      <c r="P170" s="37"/>
      <c r="Q170" s="37"/>
      <c r="R170" s="37"/>
      <c r="S170" s="37"/>
      <c r="T170" s="37"/>
      <c r="U170" s="19"/>
      <c r="V170" s="19"/>
      <c r="W170" s="19"/>
      <c r="X170" s="19"/>
      <c r="Y170" s="19"/>
      <c r="Z170" s="19"/>
      <c r="AA170" s="19"/>
      <c r="AB170" s="19"/>
      <c r="AC170" s="19"/>
      <c r="AD170" s="19"/>
      <c r="AE170" s="19"/>
      <c r="AF170" s="19"/>
      <c r="AG170" s="19"/>
      <c r="AH170" s="19"/>
      <c r="AI170" s="19"/>
      <c r="AJ170" s="19"/>
      <c r="AK170" s="19"/>
      <c r="AL170" s="19"/>
      <c r="AM170" s="44"/>
      <c r="AN170" s="21"/>
      <c r="AO170" s="23"/>
      <c r="AP170" s="23"/>
      <c r="AQ170" s="23"/>
      <c r="AR170" s="23"/>
      <c r="AS170" s="23"/>
      <c r="AT170" s="23"/>
      <c r="AU170" s="23"/>
    </row>
    <row r="171">
      <c r="A171" s="37"/>
      <c r="B171" s="37"/>
      <c r="C171" s="37"/>
      <c r="D171" s="37"/>
      <c r="E171" s="37"/>
      <c r="F171" s="37"/>
      <c r="G171" s="37"/>
      <c r="H171" s="37"/>
      <c r="I171" s="37"/>
      <c r="J171" s="37"/>
      <c r="K171" s="37"/>
      <c r="L171" s="37"/>
      <c r="M171" s="37"/>
      <c r="N171" s="37"/>
      <c r="O171" s="37"/>
      <c r="P171" s="37"/>
      <c r="Q171" s="37"/>
      <c r="R171" s="37"/>
      <c r="S171" s="37"/>
      <c r="T171" s="37"/>
      <c r="U171" s="19"/>
      <c r="V171" s="19"/>
      <c r="W171" s="19"/>
      <c r="X171" s="19"/>
      <c r="Y171" s="19"/>
      <c r="Z171" s="19"/>
      <c r="AA171" s="19"/>
      <c r="AB171" s="19"/>
      <c r="AC171" s="19"/>
      <c r="AD171" s="19"/>
      <c r="AE171" s="19"/>
      <c r="AF171" s="19"/>
      <c r="AG171" s="19"/>
      <c r="AH171" s="19"/>
      <c r="AI171" s="19"/>
      <c r="AJ171" s="19"/>
      <c r="AK171" s="19"/>
      <c r="AL171" s="19"/>
      <c r="AM171" s="44"/>
      <c r="AN171" s="21"/>
      <c r="AO171" s="23"/>
      <c r="AP171" s="23"/>
      <c r="AQ171" s="23"/>
      <c r="AR171" s="23"/>
      <c r="AS171" s="23"/>
      <c r="AT171" s="23"/>
      <c r="AU171" s="23"/>
    </row>
    <row r="172">
      <c r="A172" s="37"/>
      <c r="B172" s="37"/>
      <c r="C172" s="37"/>
      <c r="D172" s="37"/>
      <c r="E172" s="37"/>
      <c r="F172" s="37"/>
      <c r="G172" s="37"/>
      <c r="H172" s="37"/>
      <c r="I172" s="37"/>
      <c r="J172" s="37"/>
      <c r="K172" s="37"/>
      <c r="L172" s="37"/>
      <c r="M172" s="37"/>
      <c r="N172" s="37"/>
      <c r="O172" s="37"/>
      <c r="P172" s="37"/>
      <c r="Q172" s="37"/>
      <c r="R172" s="37"/>
      <c r="S172" s="37"/>
      <c r="T172" s="37"/>
      <c r="U172" s="19"/>
      <c r="V172" s="19"/>
      <c r="W172" s="19"/>
      <c r="X172" s="19"/>
      <c r="Y172" s="19"/>
      <c r="Z172" s="19"/>
      <c r="AA172" s="19"/>
      <c r="AB172" s="19"/>
      <c r="AC172" s="19"/>
      <c r="AD172" s="19"/>
      <c r="AE172" s="19"/>
      <c r="AF172" s="19"/>
      <c r="AG172" s="19"/>
      <c r="AH172" s="19"/>
      <c r="AI172" s="19"/>
      <c r="AJ172" s="19"/>
      <c r="AK172" s="19"/>
      <c r="AL172" s="19"/>
      <c r="AM172" s="44"/>
      <c r="AN172" s="21"/>
      <c r="AO172" s="23"/>
      <c r="AP172" s="23"/>
      <c r="AQ172" s="23"/>
      <c r="AR172" s="23"/>
      <c r="AS172" s="23"/>
      <c r="AT172" s="23"/>
      <c r="AU172" s="23"/>
    </row>
    <row r="173">
      <c r="A173" s="37"/>
      <c r="B173" s="37"/>
      <c r="C173" s="37"/>
      <c r="D173" s="37"/>
      <c r="E173" s="37"/>
      <c r="F173" s="37"/>
      <c r="G173" s="37"/>
      <c r="H173" s="37"/>
      <c r="I173" s="37"/>
      <c r="J173" s="37"/>
      <c r="K173" s="37"/>
      <c r="L173" s="37"/>
      <c r="M173" s="37"/>
      <c r="N173" s="37"/>
      <c r="O173" s="37"/>
      <c r="P173" s="37"/>
      <c r="Q173" s="37"/>
      <c r="R173" s="37"/>
      <c r="S173" s="37"/>
      <c r="T173" s="37"/>
      <c r="U173" s="19"/>
      <c r="V173" s="19"/>
      <c r="W173" s="19"/>
      <c r="X173" s="19"/>
      <c r="Y173" s="19"/>
      <c r="Z173" s="19"/>
      <c r="AA173" s="19"/>
      <c r="AB173" s="19"/>
      <c r="AC173" s="19"/>
      <c r="AD173" s="19"/>
      <c r="AE173" s="19"/>
      <c r="AF173" s="19"/>
      <c r="AG173" s="19"/>
      <c r="AH173" s="19"/>
      <c r="AI173" s="19"/>
      <c r="AJ173" s="19"/>
      <c r="AK173" s="19"/>
      <c r="AL173" s="19"/>
      <c r="AM173" s="44"/>
      <c r="AN173" s="21"/>
      <c r="AO173" s="23"/>
      <c r="AP173" s="23"/>
      <c r="AQ173" s="23"/>
      <c r="AR173" s="23"/>
      <c r="AS173" s="23"/>
      <c r="AT173" s="23"/>
      <c r="AU173" s="23"/>
    </row>
    <row r="174">
      <c r="A174" s="37"/>
      <c r="B174" s="37"/>
      <c r="C174" s="37"/>
      <c r="D174" s="37"/>
      <c r="E174" s="37"/>
      <c r="F174" s="37"/>
      <c r="G174" s="37"/>
      <c r="H174" s="37"/>
      <c r="I174" s="37"/>
      <c r="J174" s="37"/>
      <c r="K174" s="37"/>
      <c r="L174" s="37"/>
      <c r="M174" s="37"/>
      <c r="N174" s="37"/>
      <c r="O174" s="37"/>
      <c r="P174" s="37"/>
      <c r="Q174" s="37"/>
      <c r="R174" s="37"/>
      <c r="S174" s="37"/>
      <c r="T174" s="37"/>
      <c r="U174" s="19"/>
      <c r="V174" s="19"/>
      <c r="W174" s="19"/>
      <c r="X174" s="19"/>
      <c r="Y174" s="19"/>
      <c r="Z174" s="19"/>
      <c r="AA174" s="19"/>
      <c r="AB174" s="19"/>
      <c r="AC174" s="19"/>
      <c r="AD174" s="19"/>
      <c r="AE174" s="19"/>
      <c r="AF174" s="19"/>
      <c r="AG174" s="19"/>
      <c r="AH174" s="19"/>
      <c r="AI174" s="19"/>
      <c r="AJ174" s="19"/>
      <c r="AK174" s="19"/>
      <c r="AL174" s="19"/>
      <c r="AM174" s="44"/>
      <c r="AN174" s="21"/>
      <c r="AO174" s="23"/>
      <c r="AP174" s="23"/>
      <c r="AQ174" s="23"/>
      <c r="AR174" s="23"/>
      <c r="AS174" s="23"/>
      <c r="AT174" s="23"/>
      <c r="AU174" s="23"/>
    </row>
    <row r="175">
      <c r="A175" s="37"/>
      <c r="B175" s="37"/>
      <c r="C175" s="37"/>
      <c r="D175" s="37"/>
      <c r="E175" s="37"/>
      <c r="F175" s="37"/>
      <c r="G175" s="37"/>
      <c r="H175" s="37"/>
      <c r="I175" s="37"/>
      <c r="J175" s="37"/>
      <c r="K175" s="37"/>
      <c r="L175" s="37"/>
      <c r="M175" s="37"/>
      <c r="N175" s="37"/>
      <c r="O175" s="37"/>
      <c r="P175" s="37"/>
      <c r="Q175" s="37"/>
      <c r="R175" s="37"/>
      <c r="S175" s="37"/>
      <c r="T175" s="37"/>
      <c r="U175" s="19"/>
      <c r="V175" s="19"/>
      <c r="W175" s="19"/>
      <c r="X175" s="19"/>
      <c r="Y175" s="19"/>
      <c r="Z175" s="19"/>
      <c r="AA175" s="19"/>
      <c r="AB175" s="19"/>
      <c r="AC175" s="19"/>
      <c r="AD175" s="19"/>
      <c r="AE175" s="19"/>
      <c r="AF175" s="19"/>
      <c r="AG175" s="19"/>
      <c r="AH175" s="19"/>
      <c r="AI175" s="19"/>
      <c r="AJ175" s="19"/>
      <c r="AK175" s="19"/>
      <c r="AL175" s="19"/>
      <c r="AM175" s="44"/>
      <c r="AN175" s="21"/>
      <c r="AO175" s="23"/>
      <c r="AP175" s="23"/>
      <c r="AQ175" s="23"/>
      <c r="AR175" s="23"/>
      <c r="AS175" s="23"/>
      <c r="AT175" s="23"/>
      <c r="AU175" s="23"/>
    </row>
    <row r="176">
      <c r="A176" s="37"/>
      <c r="B176" s="37"/>
      <c r="C176" s="37"/>
      <c r="D176" s="37"/>
      <c r="E176" s="37"/>
      <c r="F176" s="37"/>
      <c r="G176" s="37"/>
      <c r="H176" s="37"/>
      <c r="I176" s="37"/>
      <c r="J176" s="37"/>
      <c r="K176" s="37"/>
      <c r="L176" s="37"/>
      <c r="M176" s="37"/>
      <c r="N176" s="37"/>
      <c r="O176" s="37"/>
      <c r="P176" s="37"/>
      <c r="Q176" s="37"/>
      <c r="R176" s="37"/>
      <c r="S176" s="37"/>
      <c r="T176" s="37"/>
      <c r="U176" s="19"/>
      <c r="V176" s="19"/>
      <c r="W176" s="19"/>
      <c r="X176" s="19"/>
      <c r="Y176" s="19"/>
      <c r="Z176" s="19"/>
      <c r="AA176" s="19"/>
      <c r="AB176" s="19"/>
      <c r="AC176" s="19"/>
      <c r="AD176" s="19"/>
      <c r="AE176" s="19"/>
      <c r="AF176" s="19"/>
      <c r="AG176" s="19"/>
      <c r="AH176" s="19"/>
      <c r="AI176" s="19"/>
      <c r="AJ176" s="19"/>
      <c r="AK176" s="19"/>
      <c r="AL176" s="19"/>
      <c r="AM176" s="44"/>
      <c r="AN176" s="21"/>
      <c r="AO176" s="23"/>
      <c r="AP176" s="23"/>
      <c r="AQ176" s="23"/>
      <c r="AR176" s="23"/>
      <c r="AS176" s="23"/>
      <c r="AT176" s="23"/>
      <c r="AU176" s="23"/>
    </row>
    <row r="177">
      <c r="A177" s="37"/>
      <c r="B177" s="37"/>
      <c r="C177" s="37"/>
      <c r="D177" s="37"/>
      <c r="E177" s="37"/>
      <c r="F177" s="37"/>
      <c r="G177" s="37"/>
      <c r="H177" s="37"/>
      <c r="I177" s="37"/>
      <c r="J177" s="37"/>
      <c r="K177" s="37"/>
      <c r="L177" s="37"/>
      <c r="M177" s="37"/>
      <c r="N177" s="37"/>
      <c r="O177" s="37"/>
      <c r="P177" s="37"/>
      <c r="Q177" s="37"/>
      <c r="R177" s="37"/>
      <c r="S177" s="37"/>
      <c r="T177" s="37"/>
      <c r="U177" s="19"/>
      <c r="V177" s="19"/>
      <c r="W177" s="19"/>
      <c r="X177" s="19"/>
      <c r="Y177" s="19"/>
      <c r="Z177" s="19"/>
      <c r="AA177" s="19"/>
      <c r="AB177" s="19"/>
      <c r="AC177" s="19"/>
      <c r="AD177" s="19"/>
      <c r="AE177" s="19"/>
      <c r="AF177" s="19"/>
      <c r="AG177" s="19"/>
      <c r="AH177" s="19"/>
      <c r="AI177" s="19"/>
      <c r="AJ177" s="19"/>
      <c r="AK177" s="19"/>
      <c r="AL177" s="19"/>
      <c r="AM177" s="44"/>
      <c r="AN177" s="21"/>
      <c r="AO177" s="23"/>
      <c r="AP177" s="23"/>
      <c r="AQ177" s="23"/>
      <c r="AR177" s="23"/>
      <c r="AS177" s="23"/>
      <c r="AT177" s="23"/>
      <c r="AU177" s="23"/>
    </row>
    <row r="178">
      <c r="A178" s="37"/>
      <c r="B178" s="37"/>
      <c r="C178" s="37"/>
      <c r="D178" s="37"/>
      <c r="E178" s="37"/>
      <c r="F178" s="37"/>
      <c r="G178" s="37"/>
      <c r="H178" s="37"/>
      <c r="I178" s="37"/>
      <c r="J178" s="37"/>
      <c r="K178" s="37"/>
      <c r="L178" s="37"/>
      <c r="M178" s="37"/>
      <c r="N178" s="37"/>
      <c r="O178" s="37"/>
      <c r="P178" s="37"/>
      <c r="Q178" s="37"/>
      <c r="R178" s="37"/>
      <c r="S178" s="37"/>
      <c r="T178" s="37"/>
      <c r="U178" s="19"/>
      <c r="V178" s="19"/>
      <c r="W178" s="19"/>
      <c r="X178" s="19"/>
      <c r="Y178" s="19"/>
      <c r="Z178" s="19"/>
      <c r="AA178" s="19"/>
      <c r="AB178" s="19"/>
      <c r="AC178" s="19"/>
      <c r="AD178" s="19"/>
      <c r="AE178" s="19"/>
      <c r="AF178" s="19"/>
      <c r="AG178" s="19"/>
      <c r="AH178" s="19"/>
      <c r="AI178" s="19"/>
      <c r="AJ178" s="19"/>
      <c r="AK178" s="19"/>
      <c r="AL178" s="19"/>
      <c r="AM178" s="44"/>
      <c r="AN178" s="21"/>
      <c r="AO178" s="23"/>
      <c r="AP178" s="23"/>
      <c r="AQ178" s="23"/>
      <c r="AR178" s="23"/>
      <c r="AS178" s="23"/>
      <c r="AT178" s="23"/>
      <c r="AU178" s="23"/>
    </row>
    <row r="179">
      <c r="A179" s="37"/>
      <c r="B179" s="37"/>
      <c r="C179" s="37"/>
      <c r="D179" s="37"/>
      <c r="E179" s="37"/>
      <c r="F179" s="37"/>
      <c r="G179" s="37"/>
      <c r="H179" s="37"/>
      <c r="I179" s="37"/>
      <c r="J179" s="37"/>
      <c r="K179" s="37"/>
      <c r="L179" s="37"/>
      <c r="M179" s="37"/>
      <c r="N179" s="37"/>
      <c r="O179" s="37"/>
      <c r="P179" s="37"/>
      <c r="Q179" s="37"/>
      <c r="R179" s="37"/>
      <c r="S179" s="37"/>
      <c r="T179" s="37"/>
      <c r="U179" s="19"/>
      <c r="V179" s="19"/>
      <c r="W179" s="19"/>
      <c r="X179" s="19"/>
      <c r="Y179" s="19"/>
      <c r="Z179" s="19"/>
      <c r="AA179" s="19"/>
      <c r="AB179" s="19"/>
      <c r="AC179" s="19"/>
      <c r="AD179" s="19"/>
      <c r="AE179" s="19"/>
      <c r="AF179" s="19"/>
      <c r="AG179" s="19"/>
      <c r="AH179" s="19"/>
      <c r="AI179" s="19"/>
      <c r="AJ179" s="19"/>
      <c r="AK179" s="19"/>
      <c r="AL179" s="19"/>
      <c r="AM179" s="47"/>
      <c r="AN179" s="21"/>
      <c r="AO179" s="23"/>
      <c r="AP179" s="23"/>
      <c r="AQ179" s="23"/>
      <c r="AR179" s="23"/>
      <c r="AS179" s="23"/>
      <c r="AT179" s="23"/>
      <c r="AU179" s="23"/>
    </row>
    <row r="180">
      <c r="A180" s="37"/>
      <c r="B180" s="37"/>
      <c r="C180" s="37"/>
      <c r="D180" s="37"/>
      <c r="E180" s="37"/>
      <c r="F180" s="37"/>
      <c r="G180" s="37"/>
      <c r="H180" s="37"/>
      <c r="I180" s="37"/>
      <c r="J180" s="37"/>
      <c r="K180" s="37"/>
      <c r="L180" s="37"/>
      <c r="M180" s="37"/>
      <c r="N180" s="37"/>
      <c r="O180" s="37"/>
      <c r="P180" s="37"/>
      <c r="Q180" s="37"/>
      <c r="R180" s="37"/>
      <c r="S180" s="37"/>
      <c r="T180" s="37"/>
      <c r="U180" s="19"/>
      <c r="V180" s="19"/>
      <c r="W180" s="19"/>
      <c r="X180" s="19"/>
      <c r="Y180" s="19"/>
      <c r="Z180" s="19"/>
      <c r="AA180" s="19"/>
      <c r="AB180" s="19"/>
      <c r="AC180" s="19"/>
      <c r="AD180" s="19"/>
      <c r="AE180" s="19"/>
      <c r="AF180" s="19"/>
      <c r="AG180" s="19"/>
      <c r="AH180" s="19"/>
      <c r="AI180" s="19"/>
      <c r="AJ180" s="19"/>
      <c r="AK180" s="19"/>
      <c r="AL180" s="19"/>
      <c r="AM180" s="21"/>
      <c r="AN180" s="21"/>
      <c r="AO180" s="23"/>
      <c r="AP180" s="23"/>
      <c r="AQ180" s="23"/>
      <c r="AR180" s="23"/>
      <c r="AS180" s="23"/>
      <c r="AT180" s="23"/>
      <c r="AU180" s="23"/>
    </row>
    <row r="181">
      <c r="A181" s="37"/>
      <c r="B181" s="37"/>
      <c r="C181" s="37"/>
      <c r="D181" s="37"/>
      <c r="E181" s="37"/>
      <c r="F181" s="37"/>
      <c r="G181" s="37"/>
      <c r="H181" s="37"/>
      <c r="I181" s="37"/>
      <c r="J181" s="37"/>
      <c r="K181" s="37"/>
      <c r="L181" s="37"/>
      <c r="M181" s="37"/>
      <c r="N181" s="37"/>
      <c r="O181" s="37"/>
      <c r="P181" s="37"/>
      <c r="Q181" s="37"/>
      <c r="R181" s="37"/>
      <c r="S181" s="37"/>
      <c r="T181" s="37"/>
      <c r="U181" s="19"/>
      <c r="V181" s="19"/>
      <c r="W181" s="19"/>
      <c r="X181" s="19"/>
      <c r="Y181" s="19"/>
      <c r="Z181" s="19"/>
      <c r="AA181" s="19"/>
      <c r="AB181" s="19"/>
      <c r="AC181" s="19"/>
      <c r="AD181" s="19"/>
      <c r="AE181" s="19"/>
      <c r="AF181" s="19"/>
      <c r="AG181" s="19"/>
      <c r="AH181" s="19"/>
      <c r="AI181" s="19"/>
      <c r="AJ181" s="19"/>
      <c r="AK181" s="19"/>
      <c r="AL181" s="19"/>
      <c r="AM181" s="21"/>
      <c r="AN181" s="21"/>
      <c r="AO181" s="23"/>
      <c r="AP181" s="23"/>
      <c r="AQ181" s="23"/>
      <c r="AR181" s="23"/>
      <c r="AS181" s="23"/>
      <c r="AT181" s="23"/>
      <c r="AU181" s="23"/>
    </row>
    <row r="182">
      <c r="A182" s="37"/>
      <c r="B182" s="37"/>
      <c r="C182" s="37"/>
      <c r="D182" s="37"/>
      <c r="E182" s="37"/>
      <c r="F182" s="37"/>
      <c r="G182" s="37"/>
      <c r="H182" s="37"/>
      <c r="I182" s="37"/>
      <c r="J182" s="37"/>
      <c r="K182" s="37"/>
      <c r="L182" s="37"/>
      <c r="M182" s="37"/>
      <c r="N182" s="37"/>
      <c r="O182" s="37"/>
      <c r="P182" s="37"/>
      <c r="Q182" s="37"/>
      <c r="R182" s="37"/>
      <c r="S182" s="37"/>
      <c r="T182" s="37"/>
      <c r="U182" s="19"/>
      <c r="V182" s="19"/>
      <c r="W182" s="19"/>
      <c r="X182" s="19"/>
      <c r="Y182" s="19"/>
      <c r="Z182" s="19"/>
      <c r="AA182" s="19"/>
      <c r="AB182" s="19"/>
      <c r="AC182" s="19"/>
      <c r="AD182" s="19"/>
      <c r="AE182" s="19"/>
      <c r="AF182" s="19"/>
      <c r="AG182" s="19"/>
      <c r="AH182" s="19"/>
      <c r="AI182" s="19"/>
      <c r="AJ182" s="19"/>
      <c r="AK182" s="19"/>
      <c r="AL182" s="19"/>
      <c r="AM182" s="21"/>
      <c r="AN182" s="21"/>
      <c r="AO182" s="23"/>
      <c r="AP182" s="23"/>
      <c r="AQ182" s="23"/>
      <c r="AR182" s="23"/>
      <c r="AS182" s="23"/>
      <c r="AT182" s="23"/>
      <c r="AU182" s="23"/>
    </row>
    <row r="183">
      <c r="A183" s="37"/>
      <c r="B183" s="37"/>
      <c r="C183" s="37"/>
      <c r="D183" s="37"/>
      <c r="E183" s="37"/>
      <c r="F183" s="37"/>
      <c r="G183" s="37"/>
      <c r="H183" s="37"/>
      <c r="I183" s="37"/>
      <c r="J183" s="37"/>
      <c r="K183" s="37"/>
      <c r="L183" s="37"/>
      <c r="M183" s="37"/>
      <c r="N183" s="37"/>
      <c r="O183" s="37"/>
      <c r="P183" s="37"/>
      <c r="Q183" s="37"/>
      <c r="R183" s="37"/>
      <c r="S183" s="37"/>
      <c r="T183" s="37"/>
      <c r="U183" s="19"/>
      <c r="V183" s="19"/>
      <c r="W183" s="19"/>
      <c r="X183" s="19"/>
      <c r="Y183" s="19"/>
      <c r="Z183" s="19"/>
      <c r="AA183" s="19"/>
      <c r="AB183" s="19"/>
      <c r="AC183" s="19"/>
      <c r="AD183" s="19"/>
      <c r="AE183" s="19"/>
      <c r="AF183" s="19"/>
      <c r="AG183" s="19"/>
      <c r="AH183" s="19"/>
      <c r="AI183" s="19"/>
      <c r="AJ183" s="19"/>
      <c r="AK183" s="19"/>
      <c r="AL183" s="19"/>
      <c r="AM183" s="21"/>
      <c r="AN183" s="21"/>
      <c r="AO183" s="23"/>
      <c r="AP183" s="23"/>
      <c r="AQ183" s="23"/>
      <c r="AR183" s="23"/>
      <c r="AS183" s="23"/>
      <c r="AT183" s="23"/>
      <c r="AU183" s="23"/>
    </row>
    <row r="184">
      <c r="A184" s="37"/>
      <c r="B184" s="37"/>
      <c r="C184" s="37"/>
      <c r="D184" s="37"/>
      <c r="E184" s="37"/>
      <c r="F184" s="37"/>
      <c r="G184" s="37"/>
      <c r="H184" s="37"/>
      <c r="I184" s="37"/>
      <c r="J184" s="37"/>
      <c r="K184" s="37"/>
      <c r="L184" s="37"/>
      <c r="M184" s="37"/>
      <c r="N184" s="37"/>
      <c r="O184" s="37"/>
      <c r="P184" s="37"/>
      <c r="Q184" s="37"/>
      <c r="R184" s="37"/>
      <c r="S184" s="37"/>
      <c r="T184" s="37"/>
      <c r="U184" s="19"/>
      <c r="V184" s="19"/>
      <c r="W184" s="19"/>
      <c r="X184" s="19"/>
      <c r="Y184" s="19"/>
      <c r="Z184" s="19"/>
      <c r="AA184" s="19"/>
      <c r="AB184" s="19"/>
      <c r="AC184" s="19"/>
      <c r="AD184" s="19"/>
      <c r="AE184" s="19"/>
      <c r="AF184" s="19"/>
      <c r="AG184" s="19"/>
      <c r="AH184" s="19"/>
      <c r="AI184" s="19"/>
      <c r="AJ184" s="19"/>
      <c r="AK184" s="19"/>
      <c r="AL184" s="19"/>
      <c r="AM184" s="21"/>
      <c r="AN184" s="21"/>
      <c r="AO184" s="23"/>
      <c r="AP184" s="23"/>
      <c r="AQ184" s="23"/>
      <c r="AR184" s="23"/>
      <c r="AS184" s="23"/>
      <c r="AT184" s="23"/>
      <c r="AU184" s="23"/>
    </row>
    <row r="185">
      <c r="A185" s="37"/>
      <c r="B185" s="37"/>
      <c r="C185" s="37"/>
      <c r="D185" s="37"/>
      <c r="E185" s="37"/>
      <c r="F185" s="37"/>
      <c r="G185" s="37"/>
      <c r="H185" s="37"/>
      <c r="I185" s="37"/>
      <c r="J185" s="37"/>
      <c r="K185" s="37"/>
      <c r="L185" s="37"/>
      <c r="M185" s="37"/>
      <c r="N185" s="37"/>
      <c r="O185" s="37"/>
      <c r="P185" s="37"/>
      <c r="Q185" s="37"/>
      <c r="R185" s="37"/>
      <c r="S185" s="37"/>
      <c r="T185" s="37"/>
      <c r="U185" s="19"/>
      <c r="V185" s="19"/>
      <c r="W185" s="19"/>
      <c r="X185" s="19"/>
      <c r="Y185" s="19"/>
      <c r="Z185" s="19"/>
      <c r="AA185" s="19"/>
      <c r="AB185" s="19"/>
      <c r="AC185" s="19"/>
      <c r="AD185" s="19"/>
      <c r="AE185" s="19"/>
      <c r="AF185" s="19"/>
      <c r="AG185" s="19"/>
      <c r="AH185" s="19"/>
      <c r="AI185" s="19"/>
      <c r="AJ185" s="19"/>
      <c r="AK185" s="19"/>
      <c r="AL185" s="19"/>
      <c r="AM185" s="21"/>
      <c r="AN185" s="21"/>
      <c r="AO185" s="23"/>
      <c r="AP185" s="23"/>
      <c r="AQ185" s="23"/>
      <c r="AR185" s="23"/>
      <c r="AS185" s="23"/>
      <c r="AT185" s="23"/>
      <c r="AU185" s="23"/>
    </row>
    <row r="186">
      <c r="A186" s="37"/>
      <c r="B186" s="37"/>
      <c r="C186" s="37"/>
      <c r="D186" s="37"/>
      <c r="E186" s="37"/>
      <c r="F186" s="37"/>
      <c r="G186" s="37"/>
      <c r="H186" s="37"/>
      <c r="I186" s="37"/>
      <c r="J186" s="37"/>
      <c r="K186" s="37"/>
      <c r="L186" s="37"/>
      <c r="M186" s="37"/>
      <c r="N186" s="37"/>
      <c r="O186" s="37"/>
      <c r="P186" s="37"/>
      <c r="Q186" s="37"/>
      <c r="R186" s="37"/>
      <c r="S186" s="37"/>
      <c r="T186" s="37"/>
      <c r="U186" s="19"/>
      <c r="V186" s="19"/>
      <c r="W186" s="19"/>
      <c r="X186" s="19"/>
      <c r="Y186" s="19"/>
      <c r="Z186" s="19"/>
      <c r="AA186" s="19"/>
      <c r="AB186" s="19"/>
      <c r="AC186" s="19"/>
      <c r="AD186" s="19"/>
      <c r="AE186" s="19"/>
      <c r="AF186" s="19"/>
      <c r="AG186" s="19"/>
      <c r="AH186" s="19"/>
      <c r="AI186" s="19"/>
      <c r="AJ186" s="19"/>
      <c r="AK186" s="19"/>
      <c r="AL186" s="19"/>
      <c r="AM186" s="21"/>
      <c r="AN186" s="21"/>
      <c r="AO186" s="23"/>
      <c r="AP186" s="23"/>
      <c r="AQ186" s="23"/>
      <c r="AR186" s="23"/>
      <c r="AS186" s="23"/>
      <c r="AT186" s="23"/>
      <c r="AU186" s="23"/>
    </row>
    <row r="187">
      <c r="A187" s="37"/>
      <c r="B187" s="37"/>
      <c r="C187" s="37"/>
      <c r="D187" s="37"/>
      <c r="E187" s="37"/>
      <c r="F187" s="37"/>
      <c r="G187" s="37"/>
      <c r="H187" s="37"/>
      <c r="I187" s="37"/>
      <c r="J187" s="37"/>
      <c r="K187" s="37"/>
      <c r="L187" s="37"/>
      <c r="M187" s="37"/>
      <c r="N187" s="37"/>
      <c r="O187" s="37"/>
      <c r="P187" s="37"/>
      <c r="Q187" s="37"/>
      <c r="R187" s="37"/>
      <c r="S187" s="37"/>
      <c r="T187" s="37"/>
      <c r="U187" s="19"/>
      <c r="V187" s="19"/>
      <c r="W187" s="19"/>
      <c r="X187" s="19"/>
      <c r="Y187" s="19"/>
      <c r="Z187" s="19"/>
      <c r="AA187" s="19"/>
      <c r="AB187" s="19"/>
      <c r="AC187" s="19"/>
      <c r="AD187" s="19"/>
      <c r="AE187" s="19"/>
      <c r="AF187" s="19"/>
      <c r="AG187" s="19"/>
      <c r="AH187" s="19"/>
      <c r="AI187" s="19"/>
      <c r="AJ187" s="19"/>
      <c r="AK187" s="19"/>
      <c r="AL187" s="19"/>
      <c r="AM187" s="21"/>
      <c r="AN187" s="21"/>
      <c r="AO187" s="23"/>
      <c r="AP187" s="23"/>
      <c r="AQ187" s="23"/>
      <c r="AR187" s="23"/>
      <c r="AS187" s="23"/>
      <c r="AT187" s="23"/>
      <c r="AU187" s="23"/>
    </row>
    <row r="188">
      <c r="A188" s="37"/>
      <c r="B188" s="37"/>
      <c r="C188" s="37"/>
      <c r="D188" s="37"/>
      <c r="E188" s="37"/>
      <c r="F188" s="37"/>
      <c r="G188" s="37"/>
      <c r="H188" s="37"/>
      <c r="I188" s="37"/>
      <c r="J188" s="37"/>
      <c r="K188" s="37"/>
      <c r="L188" s="37"/>
      <c r="M188" s="37"/>
      <c r="N188" s="37"/>
      <c r="O188" s="37"/>
      <c r="P188" s="37"/>
      <c r="Q188" s="37"/>
      <c r="R188" s="37"/>
      <c r="S188" s="37"/>
      <c r="T188" s="37"/>
      <c r="U188" s="19"/>
      <c r="V188" s="19"/>
      <c r="W188" s="19"/>
      <c r="X188" s="19"/>
      <c r="Y188" s="19"/>
      <c r="Z188" s="19"/>
      <c r="AA188" s="19"/>
      <c r="AB188" s="19"/>
      <c r="AC188" s="19"/>
      <c r="AD188" s="19"/>
      <c r="AE188" s="19"/>
      <c r="AF188" s="19"/>
      <c r="AG188" s="19"/>
      <c r="AH188" s="19"/>
      <c r="AI188" s="19"/>
      <c r="AJ188" s="19"/>
      <c r="AK188" s="19"/>
      <c r="AL188" s="19"/>
      <c r="AM188" s="21"/>
      <c r="AN188" s="21"/>
      <c r="AO188" s="23"/>
      <c r="AP188" s="23"/>
      <c r="AQ188" s="23"/>
      <c r="AR188" s="23"/>
      <c r="AS188" s="23"/>
      <c r="AT188" s="23"/>
      <c r="AU188" s="23"/>
    </row>
    <row r="189">
      <c r="A189" s="37"/>
      <c r="B189" s="37"/>
      <c r="C189" s="37"/>
      <c r="D189" s="37"/>
      <c r="E189" s="37"/>
      <c r="F189" s="37"/>
      <c r="G189" s="37"/>
      <c r="H189" s="37"/>
      <c r="I189" s="37"/>
      <c r="J189" s="37"/>
      <c r="K189" s="37"/>
      <c r="L189" s="37"/>
      <c r="M189" s="37"/>
      <c r="N189" s="37"/>
      <c r="O189" s="37"/>
      <c r="P189" s="37"/>
      <c r="Q189" s="37"/>
      <c r="R189" s="37"/>
      <c r="S189" s="37"/>
      <c r="T189" s="37"/>
      <c r="U189" s="19"/>
      <c r="V189" s="19"/>
      <c r="W189" s="19"/>
      <c r="X189" s="19"/>
      <c r="Y189" s="19"/>
      <c r="Z189" s="19"/>
      <c r="AA189" s="19"/>
      <c r="AB189" s="19"/>
      <c r="AC189" s="19"/>
      <c r="AD189" s="19"/>
      <c r="AE189" s="19"/>
      <c r="AF189" s="19"/>
      <c r="AG189" s="19"/>
      <c r="AH189" s="19"/>
      <c r="AI189" s="19"/>
      <c r="AJ189" s="19"/>
      <c r="AK189" s="19"/>
      <c r="AL189" s="19"/>
      <c r="AM189" s="21"/>
      <c r="AN189" s="21"/>
      <c r="AO189" s="23"/>
      <c r="AP189" s="23"/>
      <c r="AQ189" s="23"/>
      <c r="AR189" s="23"/>
      <c r="AS189" s="23"/>
      <c r="AT189" s="23"/>
      <c r="AU189" s="23"/>
    </row>
    <row r="190">
      <c r="A190" s="37"/>
      <c r="B190" s="37"/>
      <c r="C190" s="37"/>
      <c r="D190" s="37"/>
      <c r="E190" s="37"/>
      <c r="F190" s="37"/>
      <c r="G190" s="37"/>
      <c r="H190" s="37"/>
      <c r="I190" s="37"/>
      <c r="J190" s="37"/>
      <c r="K190" s="37"/>
      <c r="L190" s="37"/>
      <c r="M190" s="37"/>
      <c r="N190" s="37"/>
      <c r="O190" s="37"/>
      <c r="P190" s="37"/>
      <c r="Q190" s="37"/>
      <c r="R190" s="37"/>
      <c r="S190" s="37"/>
      <c r="T190" s="37"/>
      <c r="U190" s="19"/>
      <c r="V190" s="19"/>
      <c r="W190" s="19"/>
      <c r="X190" s="19"/>
      <c r="Y190" s="19"/>
      <c r="Z190" s="19"/>
      <c r="AA190" s="19"/>
      <c r="AB190" s="19"/>
      <c r="AC190" s="19"/>
      <c r="AD190" s="19"/>
      <c r="AE190" s="19"/>
      <c r="AF190" s="19"/>
      <c r="AG190" s="19"/>
      <c r="AH190" s="19"/>
      <c r="AI190" s="19"/>
      <c r="AJ190" s="19"/>
      <c r="AK190" s="19"/>
      <c r="AL190" s="19"/>
      <c r="AM190" s="21"/>
      <c r="AN190" s="21"/>
      <c r="AO190" s="23"/>
      <c r="AP190" s="23"/>
      <c r="AQ190" s="23"/>
      <c r="AR190" s="23"/>
      <c r="AS190" s="23"/>
      <c r="AT190" s="23"/>
      <c r="AU190" s="23"/>
    </row>
    <row r="191">
      <c r="A191" s="37"/>
      <c r="B191" s="37"/>
      <c r="C191" s="37"/>
      <c r="D191" s="37"/>
      <c r="E191" s="37"/>
      <c r="F191" s="37"/>
      <c r="G191" s="37"/>
      <c r="H191" s="37"/>
      <c r="I191" s="37"/>
      <c r="J191" s="37"/>
      <c r="K191" s="37"/>
      <c r="L191" s="37"/>
      <c r="M191" s="37"/>
      <c r="N191" s="37"/>
      <c r="O191" s="37"/>
      <c r="P191" s="37"/>
      <c r="Q191" s="37"/>
      <c r="R191" s="37"/>
      <c r="S191" s="37"/>
      <c r="T191" s="37"/>
      <c r="U191" s="19"/>
      <c r="V191" s="19"/>
      <c r="W191" s="19"/>
      <c r="X191" s="19"/>
      <c r="Y191" s="19"/>
      <c r="Z191" s="19"/>
      <c r="AA191" s="19"/>
      <c r="AB191" s="19"/>
      <c r="AC191" s="19"/>
      <c r="AD191" s="19"/>
      <c r="AE191" s="19"/>
      <c r="AF191" s="19"/>
      <c r="AG191" s="19"/>
      <c r="AH191" s="19"/>
      <c r="AI191" s="19"/>
      <c r="AJ191" s="19"/>
      <c r="AK191" s="19"/>
      <c r="AL191" s="19"/>
      <c r="AM191" s="21"/>
      <c r="AN191" s="21"/>
      <c r="AO191" s="23"/>
      <c r="AP191" s="23"/>
      <c r="AQ191" s="23"/>
      <c r="AR191" s="23"/>
      <c r="AS191" s="23"/>
      <c r="AT191" s="23"/>
      <c r="AU191" s="23"/>
    </row>
    <row r="192">
      <c r="A192" s="37"/>
      <c r="B192" s="37"/>
      <c r="C192" s="37"/>
      <c r="D192" s="37"/>
      <c r="E192" s="37"/>
      <c r="F192" s="37"/>
      <c r="G192" s="37"/>
      <c r="H192" s="37"/>
      <c r="I192" s="37"/>
      <c r="J192" s="37"/>
      <c r="K192" s="37"/>
      <c r="L192" s="37"/>
      <c r="M192" s="37"/>
      <c r="N192" s="37"/>
      <c r="O192" s="37"/>
      <c r="P192" s="37"/>
      <c r="Q192" s="37"/>
      <c r="R192" s="37"/>
      <c r="S192" s="37"/>
      <c r="T192" s="37"/>
      <c r="U192" s="19"/>
      <c r="V192" s="19"/>
      <c r="W192" s="19"/>
      <c r="X192" s="19"/>
      <c r="Y192" s="19"/>
      <c r="Z192" s="19"/>
      <c r="AA192" s="19"/>
      <c r="AB192" s="19"/>
      <c r="AC192" s="19"/>
      <c r="AD192" s="19"/>
      <c r="AE192" s="19"/>
      <c r="AF192" s="19"/>
      <c r="AG192" s="19"/>
      <c r="AH192" s="19"/>
      <c r="AI192" s="19"/>
      <c r="AJ192" s="19"/>
      <c r="AK192" s="19"/>
      <c r="AL192" s="19"/>
      <c r="AM192" s="21"/>
      <c r="AN192" s="21"/>
      <c r="AO192" s="23"/>
      <c r="AP192" s="23"/>
      <c r="AQ192" s="23"/>
      <c r="AR192" s="23"/>
      <c r="AS192" s="23"/>
      <c r="AT192" s="23"/>
      <c r="AU192" s="23"/>
    </row>
    <row r="193">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row>
    <row r="194">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row>
    <row r="19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row>
    <row r="196">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row>
    <row r="197">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row>
    <row r="198">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row>
    <row r="199">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row>
    <row r="200">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row>
    <row r="20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row>
    <row r="2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row>
    <row r="203">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row>
    <row r="204">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row>
    <row r="20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row>
    <row r="206">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row>
    <row r="207">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row>
    <row r="208">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row>
    <row r="209">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row>
    <row r="210">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row>
    <row r="21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row>
    <row r="21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row>
    <row r="213">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row>
    <row r="214">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row>
    <row r="21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row>
    <row r="216">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row>
    <row r="217">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row>
    <row r="218">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row>
    <row r="219">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row>
    <row r="220">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row>
    <row r="22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row>
    <row r="22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row>
    <row r="223">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row>
    <row r="224">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row>
    <row r="2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row>
    <row r="226">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row>
    <row r="227">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row>
    <row r="228">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row>
    <row r="229">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row>
    <row r="230">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row>
    <row r="23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row>
    <row r="23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row>
    <row r="233">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row>
    <row r="234">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row>
    <row r="23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row>
    <row r="236">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row>
    <row r="237">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row>
    <row r="238">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row>
    <row r="239">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row>
    <row r="240">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row>
    <row r="24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row>
    <row r="24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row>
    <row r="243">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row>
    <row r="244">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row>
    <row r="24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row>
    <row r="246">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row>
    <row r="247">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row>
    <row r="248">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row>
    <row r="249">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row>
    <row r="250">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row>
    <row r="25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row>
    <row r="25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row>
    <row r="253">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row>
    <row r="254">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row>
    <row r="25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row>
    <row r="256">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row>
    <row r="257">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row>
    <row r="258">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row>
    <row r="259">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row>
    <row r="260">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row>
    <row r="26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row>
    <row r="26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row>
    <row r="263">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row>
    <row r="264">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row>
    <row r="26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row>
    <row r="266">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row>
    <row r="267">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row>
    <row r="268">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row>
    <row r="269">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row>
    <row r="270">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row>
    <row r="27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row>
    <row r="27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row>
    <row r="273">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row>
    <row r="274">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row>
    <row r="27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row>
    <row r="276">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row>
    <row r="277">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row>
    <row r="278">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row>
    <row r="279">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row>
    <row r="280">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row>
    <row r="28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row>
    <row r="28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row>
    <row r="283">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row>
    <row r="284">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row>
    <row r="28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row>
    <row r="286">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row>
    <row r="287">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row>
    <row r="288">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row>
    <row r="289">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row>
    <row r="290">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row>
    <row r="29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row>
    <row r="29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row>
    <row r="293">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row>
    <row r="294">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row>
    <row r="29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row>
    <row r="296">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row>
    <row r="297">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row>
    <row r="298">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row>
    <row r="299">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row>
    <row r="300">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row>
    <row r="30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row>
    <row r="3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row>
    <row r="303">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row>
    <row r="304">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row>
    <row r="30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row>
    <row r="306">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row>
    <row r="307">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row>
    <row r="308">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row>
    <row r="309">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row>
    <row r="310">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row>
    <row r="31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row>
    <row r="31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row>
    <row r="313">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row>
    <row r="314">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row>
    <row r="3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row>
    <row r="316">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row>
    <row r="317">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row>
    <row r="318">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row>
    <row r="319">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row>
    <row r="320">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row>
    <row r="32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row>
    <row r="32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row>
    <row r="323">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row>
    <row r="324">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row>
    <row r="3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row>
    <row r="326">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row>
    <row r="327">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row>
    <row r="328">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row>
    <row r="329">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row>
    <row r="330">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row>
    <row r="33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row>
    <row r="33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row>
    <row r="333">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row>
    <row r="334">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row>
    <row r="33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row>
    <row r="336">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row>
    <row r="337">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row>
    <row r="338">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row>
    <row r="339">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row>
    <row r="340">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row>
    <row r="34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row>
    <row r="34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row>
    <row r="343">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row>
    <row r="344">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row>
    <row r="34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row>
    <row r="346">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row>
    <row r="347">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row>
    <row r="348">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row>
    <row r="349">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row>
    <row r="350">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row>
    <row r="35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row>
    <row r="35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row>
    <row r="353">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row>
    <row r="354">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row>
    <row r="35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row>
    <row r="356">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row>
    <row r="357">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row>
    <row r="358">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row>
    <row r="359">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row>
    <row r="360">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row>
    <row r="36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row>
    <row r="36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row>
    <row r="363">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row>
    <row r="364">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row>
    <row r="36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row>
    <row r="366">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row>
    <row r="367">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row>
    <row r="368">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row>
    <row r="369">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row>
    <row r="370">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row>
    <row r="37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row>
    <row r="37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row>
    <row r="373">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row>
    <row r="374">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row>
    <row r="37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row>
    <row r="376">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row>
    <row r="377">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row>
    <row r="378">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row>
    <row r="379">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row>
    <row r="380">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row>
    <row r="38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row>
    <row r="38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row>
    <row r="383">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row>
    <row r="384">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row>
    <row r="38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row>
    <row r="386">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row>
    <row r="387">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row>
    <row r="388">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row>
    <row r="389">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row>
    <row r="390">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row>
    <row r="39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row>
    <row r="39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row>
    <row r="393">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row>
    <row r="394">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row>
    <row r="39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row>
    <row r="396">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row>
    <row r="397">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row>
    <row r="398">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row>
    <row r="399">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row>
    <row r="400">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row>
    <row r="40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row>
    <row r="4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row>
    <row r="403">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row>
    <row r="404">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row>
    <row r="40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row>
    <row r="406">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row>
    <row r="407">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row>
    <row r="408">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row>
    <row r="409">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row>
    <row r="410">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row>
    <row r="41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row>
    <row r="41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row>
    <row r="413">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row>
    <row r="414">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row>
    <row r="4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row>
    <row r="416">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row>
    <row r="417">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row>
    <row r="418">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row>
    <row r="419">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row>
    <row r="420">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row>
    <row r="42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row>
    <row r="42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row>
    <row r="423">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row>
    <row r="424">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row>
    <row r="4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row>
    <row r="426">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row>
    <row r="427">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row>
    <row r="428">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row>
    <row r="429">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row>
    <row r="430">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row>
    <row r="43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row>
    <row r="43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row>
    <row r="433">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row>
    <row r="434">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row>
    <row r="43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row>
    <row r="436">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row>
    <row r="437">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row>
    <row r="438">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row>
    <row r="439">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row>
    <row r="440">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row>
    <row r="44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row>
    <row r="44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row>
    <row r="443">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row>
    <row r="444">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row>
    <row r="44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row>
    <row r="446">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row>
    <row r="447">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row>
    <row r="448">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row>
    <row r="449">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row>
    <row r="450">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row>
    <row r="45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row>
    <row r="45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row>
    <row r="453">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row>
    <row r="454">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row>
    <row r="45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row>
    <row r="456">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row>
    <row r="457">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row>
    <row r="458">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row>
    <row r="459">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row>
    <row r="460">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row>
    <row r="46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row>
    <row r="46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row>
    <row r="463">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row>
    <row r="464">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row>
    <row r="46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row>
    <row r="466">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row>
    <row r="467">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row>
    <row r="468">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row>
    <row r="469">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row>
    <row r="470">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row>
    <row r="47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row>
    <row r="47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row>
    <row r="473">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row>
    <row r="474">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row>
    <row r="47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row>
    <row r="476">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row>
    <row r="477">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row>
    <row r="478">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row>
    <row r="479">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row>
    <row r="480">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row>
    <row r="48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row>
    <row r="48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row>
    <row r="483">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row>
    <row r="484">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row>
    <row r="48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row>
    <row r="486">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row>
    <row r="487">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row>
    <row r="488">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row>
    <row r="489">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row>
    <row r="490">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row>
    <row r="49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row>
    <row r="49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row>
    <row r="493">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row>
    <row r="494">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row>
    <row r="49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row>
    <row r="496">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row>
    <row r="497">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row>
    <row r="498">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row>
    <row r="499">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row>
    <row r="500">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row>
    <row r="50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row>
    <row r="5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row>
    <row r="503">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row>
    <row r="504">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row>
    <row r="50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row>
    <row r="506">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row>
    <row r="507">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row>
    <row r="508">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row>
    <row r="509">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row>
    <row r="510">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row>
    <row r="51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row>
    <row r="51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row>
    <row r="513">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row>
    <row r="514">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row>
    <row r="5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row>
    <row r="516">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row>
    <row r="517">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row>
    <row r="518">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row>
    <row r="519">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row>
    <row r="520">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row>
    <row r="52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row>
    <row r="52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row>
    <row r="523">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row>
    <row r="524">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row>
    <row r="5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row>
    <row r="526">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row>
    <row r="527">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row>
    <row r="528">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row>
    <row r="529">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row>
    <row r="530">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row>
    <row r="53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row>
    <row r="53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row>
    <row r="533">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row>
    <row r="534">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row>
    <row r="53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row>
    <row r="536">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row>
    <row r="537">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row>
    <row r="538">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row>
    <row r="539">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row>
    <row r="540">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row>
    <row r="54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row>
    <row r="54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row>
    <row r="543">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row>
    <row r="544">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row>
    <row r="54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row>
    <row r="546">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row>
    <row r="547">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row>
    <row r="548">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row>
    <row r="549">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row>
    <row r="550">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row>
    <row r="55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row>
    <row r="55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row>
    <row r="553">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row>
    <row r="554">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row>
    <row r="55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row>
    <row r="556">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row>
    <row r="557">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row>
    <row r="558">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row>
    <row r="559">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row>
    <row r="560">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row>
    <row r="56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row>
    <row r="56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row>
    <row r="563">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row>
    <row r="564">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row>
    <row r="56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row>
    <row r="566">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row>
    <row r="567">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row>
    <row r="568">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row>
    <row r="569">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row>
    <row r="570">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row>
    <row r="57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row>
    <row r="57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row>
    <row r="573">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row>
    <row r="574">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row>
    <row r="57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row>
    <row r="576">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row>
    <row r="577">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row>
    <row r="578">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row>
    <row r="579">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row>
    <row r="580">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row>
    <row r="58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row>
    <row r="58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row>
    <row r="583">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row>
    <row r="584">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row>
    <row r="58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row>
    <row r="586">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row>
    <row r="587">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row>
    <row r="588">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row>
    <row r="589">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row>
    <row r="590">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row>
    <row r="59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row>
    <row r="59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row>
    <row r="593">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row>
    <row r="594">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row>
    <row r="59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row>
    <row r="596">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row>
    <row r="597">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row>
    <row r="598">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row>
    <row r="599">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row>
    <row r="600">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row>
    <row r="60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row>
    <row r="6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row>
    <row r="603">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row>
    <row r="604">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row>
    <row r="60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row>
    <row r="606">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row>
    <row r="607">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row>
    <row r="608">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row>
    <row r="609">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row>
    <row r="610">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row>
    <row r="61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row>
    <row r="61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row>
    <row r="613">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row>
    <row r="614">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row>
    <row r="6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row>
    <row r="616">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row>
    <row r="617">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row>
    <row r="618">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row>
    <row r="619">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row>
    <row r="620">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row>
    <row r="62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row>
    <row r="62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row>
    <row r="623">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row>
    <row r="624">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row>
    <row r="6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row>
    <row r="626">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row>
    <row r="627">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row>
    <row r="628">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row>
    <row r="629">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row>
    <row r="630">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row>
    <row r="63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row>
    <row r="63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row>
    <row r="633">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row>
    <row r="634">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row>
    <row r="63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row>
    <row r="636">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row>
    <row r="637">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row>
    <row r="638">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row>
    <row r="639">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row>
    <row r="640">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row>
    <row r="64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row>
    <row r="64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row>
    <row r="643">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row>
    <row r="644">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row>
    <row r="64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row>
    <row r="646">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row>
    <row r="647">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row>
    <row r="648">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row>
    <row r="649">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row>
    <row r="650">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row>
    <row r="65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row>
    <row r="65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row>
    <row r="653">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row>
    <row r="654">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row>
    <row r="65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row>
    <row r="656">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row>
    <row r="657">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row>
    <row r="658">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row>
    <row r="659">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row>
    <row r="660">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row>
    <row r="66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row>
    <row r="66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row>
    <row r="663">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row>
    <row r="664">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row>
    <row r="66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row>
    <row r="666">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row>
    <row r="667">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row>
    <row r="668">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row>
    <row r="669">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row>
    <row r="670">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row>
    <row r="67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row>
    <row r="67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row>
    <row r="673">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row>
    <row r="674">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row>
    <row r="67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row>
    <row r="676">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row>
    <row r="677">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row>
    <row r="678">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row>
    <row r="679">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row>
    <row r="680">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row>
    <row r="68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row>
    <row r="68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row>
    <row r="683">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row>
    <row r="684">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row>
    <row r="68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row>
    <row r="686">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row>
    <row r="687">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row>
    <row r="688">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row>
    <row r="689">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row>
    <row r="690">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row>
    <row r="69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row>
    <row r="69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row>
    <row r="693">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row>
    <row r="694">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row>
    <row r="69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row>
    <row r="696">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row>
    <row r="697">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row>
    <row r="698">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row>
    <row r="699">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row>
    <row r="700">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row>
    <row r="70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row>
    <row r="7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row>
    <row r="703">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row>
    <row r="704">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row>
    <row r="70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row>
    <row r="706">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row>
    <row r="707">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row>
    <row r="708">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row>
    <row r="709">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row>
    <row r="710">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row>
    <row r="71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row>
    <row r="71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row>
    <row r="713">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row>
    <row r="714">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row>
    <row r="7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row>
    <row r="716">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row>
    <row r="717">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row>
    <row r="718">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row>
    <row r="719">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row>
    <row r="720">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row>
    <row r="72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row>
    <row r="72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row>
    <row r="723">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row>
    <row r="724">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row>
    <row r="7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row>
    <row r="726">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row>
    <row r="727">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row>
    <row r="728">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row>
    <row r="729">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row>
    <row r="730">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row>
    <row r="73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row>
    <row r="73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row>
    <row r="733">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row>
    <row r="734">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row>
    <row r="73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row>
    <row r="736">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row>
    <row r="737">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row>
    <row r="738">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row>
    <row r="739">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row>
    <row r="740">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row>
    <row r="74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row>
    <row r="74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row>
    <row r="743">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row>
    <row r="744">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row>
    <row r="74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row>
    <row r="746">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row>
    <row r="747">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row>
    <row r="748">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row>
    <row r="749">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row>
    <row r="750">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row>
    <row r="75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row>
    <row r="75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row>
    <row r="753">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row>
    <row r="754">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row>
    <row r="75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row>
    <row r="756">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row>
    <row r="757">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row>
    <row r="758">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row>
    <row r="759">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row>
    <row r="760">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row>
    <row r="76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row>
    <row r="76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row>
    <row r="763">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row>
    <row r="764">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row>
    <row r="76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row>
    <row r="766">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row>
    <row r="767">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row>
    <row r="768">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row>
    <row r="769">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row>
    <row r="770">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row>
    <row r="77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row>
    <row r="77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row>
    <row r="773">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row>
    <row r="774">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row>
    <row r="77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row>
    <row r="776">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row>
    <row r="777">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row>
    <row r="778">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row>
    <row r="779">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row>
    <row r="780">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row>
    <row r="78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row>
    <row r="78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row>
    <row r="783">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row>
    <row r="784">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row>
    <row r="78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row>
    <row r="786">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row>
    <row r="787">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row>
    <row r="788">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row>
    <row r="789">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row>
    <row r="790">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row>
    <row r="79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row>
    <row r="79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row>
    <row r="793">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row>
    <row r="794">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row>
    <row r="79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row>
    <row r="796">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row>
    <row r="797">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row>
    <row r="798">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row>
    <row r="799">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row>
    <row r="800">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row>
    <row r="80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row>
    <row r="8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row>
    <row r="803">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row>
    <row r="804">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row>
    <row r="80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row>
    <row r="806">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row>
    <row r="807">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row>
    <row r="808">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row>
    <row r="809">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row>
    <row r="810">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row>
    <row r="81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row>
    <row r="81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row>
    <row r="813">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row>
    <row r="814">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row>
    <row r="8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row>
    <row r="816">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row>
    <row r="817">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row>
    <row r="818">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c r="AQ818" s="48"/>
      <c r="AR818" s="48"/>
      <c r="AS818" s="48"/>
      <c r="AT818" s="48"/>
      <c r="AU818" s="48"/>
    </row>
    <row r="819">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8"/>
      <c r="AT819" s="48"/>
      <c r="AU819" s="48"/>
    </row>
    <row r="820">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8"/>
      <c r="AT820" s="48"/>
      <c r="AU820" s="48"/>
    </row>
    <row r="82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row>
    <row r="82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c r="AQ822" s="48"/>
      <c r="AR822" s="48"/>
      <c r="AS822" s="48"/>
      <c r="AT822" s="48"/>
      <c r="AU822" s="48"/>
    </row>
    <row r="823">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row>
    <row r="824">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row>
    <row r="8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row>
    <row r="826">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row>
    <row r="827">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row>
    <row r="828">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row>
    <row r="829">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row>
    <row r="830">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row>
    <row r="83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row>
    <row r="83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row>
    <row r="833">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row>
    <row r="834">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8"/>
      <c r="AT834" s="48"/>
      <c r="AU834" s="48"/>
    </row>
    <row r="83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row>
    <row r="836">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row>
    <row r="837">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row>
    <row r="838">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row>
    <row r="839">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c r="AQ839" s="48"/>
      <c r="AR839" s="48"/>
      <c r="AS839" s="48"/>
      <c r="AT839" s="48"/>
      <c r="AU839" s="48"/>
    </row>
    <row r="840">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c r="AQ840" s="48"/>
      <c r="AR840" s="48"/>
      <c r="AS840" s="48"/>
      <c r="AT840" s="48"/>
      <c r="AU840" s="48"/>
    </row>
    <row r="84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c r="AQ841" s="48"/>
      <c r="AR841" s="48"/>
      <c r="AS841" s="48"/>
      <c r="AT841" s="48"/>
      <c r="AU841" s="48"/>
    </row>
    <row r="84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c r="AQ842" s="48"/>
      <c r="AR842" s="48"/>
      <c r="AS842" s="48"/>
      <c r="AT842" s="48"/>
      <c r="AU842" s="48"/>
    </row>
    <row r="843">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c r="AQ843" s="48"/>
      <c r="AR843" s="48"/>
      <c r="AS843" s="48"/>
      <c r="AT843" s="48"/>
      <c r="AU843" s="48"/>
    </row>
    <row r="844">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c r="AQ844" s="48"/>
      <c r="AR844" s="48"/>
      <c r="AS844" s="48"/>
      <c r="AT844" s="48"/>
      <c r="AU844" s="48"/>
    </row>
    <row r="84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c r="AQ845" s="48"/>
      <c r="AR845" s="48"/>
      <c r="AS845" s="48"/>
      <c r="AT845" s="48"/>
      <c r="AU845" s="48"/>
    </row>
    <row r="846">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c r="AD846" s="48"/>
      <c r="AE846" s="48"/>
      <c r="AF846" s="48"/>
      <c r="AG846" s="48"/>
      <c r="AH846" s="48"/>
      <c r="AI846" s="48"/>
      <c r="AJ846" s="48"/>
      <c r="AK846" s="48"/>
      <c r="AL846" s="48"/>
      <c r="AM846" s="48"/>
      <c r="AN846" s="48"/>
      <c r="AO846" s="48"/>
      <c r="AP846" s="48"/>
      <c r="AQ846" s="48"/>
      <c r="AR846" s="48"/>
      <c r="AS846" s="48"/>
      <c r="AT846" s="48"/>
      <c r="AU846" s="48"/>
    </row>
    <row r="847">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c r="AS847" s="48"/>
      <c r="AT847" s="48"/>
      <c r="AU847" s="48"/>
    </row>
    <row r="848">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c r="AD848" s="48"/>
      <c r="AE848" s="48"/>
      <c r="AF848" s="48"/>
      <c r="AG848" s="48"/>
      <c r="AH848" s="48"/>
      <c r="AI848" s="48"/>
      <c r="AJ848" s="48"/>
      <c r="AK848" s="48"/>
      <c r="AL848" s="48"/>
      <c r="AM848" s="48"/>
      <c r="AN848" s="48"/>
      <c r="AO848" s="48"/>
      <c r="AP848" s="48"/>
      <c r="AQ848" s="48"/>
      <c r="AR848" s="48"/>
      <c r="AS848" s="48"/>
      <c r="AT848" s="48"/>
      <c r="AU848" s="48"/>
    </row>
    <row r="849">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c r="AD849" s="48"/>
      <c r="AE849" s="48"/>
      <c r="AF849" s="48"/>
      <c r="AG849" s="48"/>
      <c r="AH849" s="48"/>
      <c r="AI849" s="48"/>
      <c r="AJ849" s="48"/>
      <c r="AK849" s="48"/>
      <c r="AL849" s="48"/>
      <c r="AM849" s="48"/>
      <c r="AN849" s="48"/>
      <c r="AO849" s="48"/>
      <c r="AP849" s="48"/>
      <c r="AQ849" s="48"/>
      <c r="AR849" s="48"/>
      <c r="AS849" s="48"/>
      <c r="AT849" s="48"/>
      <c r="AU849" s="48"/>
    </row>
    <row r="850">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c r="AD850" s="48"/>
      <c r="AE850" s="48"/>
      <c r="AF850" s="48"/>
      <c r="AG850" s="48"/>
      <c r="AH850" s="48"/>
      <c r="AI850" s="48"/>
      <c r="AJ850" s="48"/>
      <c r="AK850" s="48"/>
      <c r="AL850" s="48"/>
      <c r="AM850" s="48"/>
      <c r="AN850" s="48"/>
      <c r="AO850" s="48"/>
      <c r="AP850" s="48"/>
      <c r="AQ850" s="48"/>
      <c r="AR850" s="48"/>
      <c r="AS850" s="48"/>
      <c r="AT850" s="48"/>
      <c r="AU850" s="48"/>
    </row>
    <row r="85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c r="AD851" s="48"/>
      <c r="AE851" s="48"/>
      <c r="AF851" s="48"/>
      <c r="AG851" s="48"/>
      <c r="AH851" s="48"/>
      <c r="AI851" s="48"/>
      <c r="AJ851" s="48"/>
      <c r="AK851" s="48"/>
      <c r="AL851" s="48"/>
      <c r="AM851" s="48"/>
      <c r="AN851" s="48"/>
      <c r="AO851" s="48"/>
      <c r="AP851" s="48"/>
      <c r="AQ851" s="48"/>
      <c r="AR851" s="48"/>
      <c r="AS851" s="48"/>
      <c r="AT851" s="48"/>
      <c r="AU851" s="48"/>
    </row>
    <row r="85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c r="AD852" s="48"/>
      <c r="AE852" s="48"/>
      <c r="AF852" s="48"/>
      <c r="AG852" s="48"/>
      <c r="AH852" s="48"/>
      <c r="AI852" s="48"/>
      <c r="AJ852" s="48"/>
      <c r="AK852" s="48"/>
      <c r="AL852" s="48"/>
      <c r="AM852" s="48"/>
      <c r="AN852" s="48"/>
      <c r="AO852" s="48"/>
      <c r="AP852" s="48"/>
      <c r="AQ852" s="48"/>
      <c r="AR852" s="48"/>
      <c r="AS852" s="48"/>
      <c r="AT852" s="48"/>
      <c r="AU852" s="48"/>
    </row>
    <row r="853">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c r="AD853" s="48"/>
      <c r="AE853" s="48"/>
      <c r="AF853" s="48"/>
      <c r="AG853" s="48"/>
      <c r="AH853" s="48"/>
      <c r="AI853" s="48"/>
      <c r="AJ853" s="48"/>
      <c r="AK853" s="48"/>
      <c r="AL853" s="48"/>
      <c r="AM853" s="48"/>
      <c r="AN853" s="48"/>
      <c r="AO853" s="48"/>
      <c r="AP853" s="48"/>
      <c r="AQ853" s="48"/>
      <c r="AR853" s="48"/>
      <c r="AS853" s="48"/>
      <c r="AT853" s="48"/>
      <c r="AU853" s="48"/>
    </row>
    <row r="854">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c r="AD854" s="48"/>
      <c r="AE854" s="48"/>
      <c r="AF854" s="48"/>
      <c r="AG854" s="48"/>
      <c r="AH854" s="48"/>
      <c r="AI854" s="48"/>
      <c r="AJ854" s="48"/>
      <c r="AK854" s="48"/>
      <c r="AL854" s="48"/>
      <c r="AM854" s="48"/>
      <c r="AN854" s="48"/>
      <c r="AO854" s="48"/>
      <c r="AP854" s="48"/>
      <c r="AQ854" s="48"/>
      <c r="AR854" s="48"/>
      <c r="AS854" s="48"/>
      <c r="AT854" s="48"/>
      <c r="AU854" s="48"/>
    </row>
    <row r="85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c r="AD855" s="48"/>
      <c r="AE855" s="48"/>
      <c r="AF855" s="48"/>
      <c r="AG855" s="48"/>
      <c r="AH855" s="48"/>
      <c r="AI855" s="48"/>
      <c r="AJ855" s="48"/>
      <c r="AK855" s="48"/>
      <c r="AL855" s="48"/>
      <c r="AM855" s="48"/>
      <c r="AN855" s="48"/>
      <c r="AO855" s="48"/>
      <c r="AP855" s="48"/>
      <c r="AQ855" s="48"/>
      <c r="AR855" s="48"/>
      <c r="AS855" s="48"/>
      <c r="AT855" s="48"/>
      <c r="AU855" s="48"/>
    </row>
    <row r="856">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c r="AD856" s="48"/>
      <c r="AE856" s="48"/>
      <c r="AF856" s="48"/>
      <c r="AG856" s="48"/>
      <c r="AH856" s="48"/>
      <c r="AI856" s="48"/>
      <c r="AJ856" s="48"/>
      <c r="AK856" s="48"/>
      <c r="AL856" s="48"/>
      <c r="AM856" s="48"/>
      <c r="AN856" s="48"/>
      <c r="AO856" s="48"/>
      <c r="AP856" s="48"/>
      <c r="AQ856" s="48"/>
      <c r="AR856" s="48"/>
      <c r="AS856" s="48"/>
      <c r="AT856" s="48"/>
      <c r="AU856" s="48"/>
    </row>
    <row r="857">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c r="AD857" s="48"/>
      <c r="AE857" s="48"/>
      <c r="AF857" s="48"/>
      <c r="AG857" s="48"/>
      <c r="AH857" s="48"/>
      <c r="AI857" s="48"/>
      <c r="AJ857" s="48"/>
      <c r="AK857" s="48"/>
      <c r="AL857" s="48"/>
      <c r="AM857" s="48"/>
      <c r="AN857" s="48"/>
      <c r="AO857" s="48"/>
      <c r="AP857" s="48"/>
      <c r="AQ857" s="48"/>
      <c r="AR857" s="48"/>
      <c r="AS857" s="48"/>
      <c r="AT857" s="48"/>
      <c r="AU857" s="48"/>
    </row>
    <row r="858">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c r="AD858" s="48"/>
      <c r="AE858" s="48"/>
      <c r="AF858" s="48"/>
      <c r="AG858" s="48"/>
      <c r="AH858" s="48"/>
      <c r="AI858" s="48"/>
      <c r="AJ858" s="48"/>
      <c r="AK858" s="48"/>
      <c r="AL858" s="48"/>
      <c r="AM858" s="48"/>
      <c r="AN858" s="48"/>
      <c r="AO858" s="48"/>
      <c r="AP858" s="48"/>
      <c r="AQ858" s="48"/>
      <c r="AR858" s="48"/>
      <c r="AS858" s="48"/>
      <c r="AT858" s="48"/>
      <c r="AU858" s="48"/>
    </row>
    <row r="859">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row>
    <row r="860">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c r="AQ860" s="48"/>
      <c r="AR860" s="48"/>
      <c r="AS860" s="48"/>
      <c r="AT860" s="48"/>
      <c r="AU860" s="48"/>
    </row>
    <row r="86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row>
    <row r="86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row>
    <row r="863">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row>
    <row r="864">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row>
    <row r="86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48"/>
      <c r="AO865" s="48"/>
      <c r="AP865" s="48"/>
      <c r="AQ865" s="48"/>
      <c r="AR865" s="48"/>
      <c r="AS865" s="48"/>
      <c r="AT865" s="48"/>
      <c r="AU865" s="48"/>
    </row>
    <row r="866">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c r="AQ866" s="48"/>
      <c r="AR866" s="48"/>
      <c r="AS866" s="48"/>
      <c r="AT866" s="48"/>
      <c r="AU866" s="48"/>
    </row>
    <row r="867">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c r="AD867" s="48"/>
      <c r="AE867" s="48"/>
      <c r="AF867" s="48"/>
      <c r="AG867" s="48"/>
      <c r="AH867" s="48"/>
      <c r="AI867" s="48"/>
      <c r="AJ867" s="48"/>
      <c r="AK867" s="48"/>
      <c r="AL867" s="48"/>
      <c r="AM867" s="48"/>
      <c r="AN867" s="48"/>
      <c r="AO867" s="48"/>
      <c r="AP867" s="48"/>
      <c r="AQ867" s="48"/>
      <c r="AR867" s="48"/>
      <c r="AS867" s="48"/>
      <c r="AT867" s="48"/>
      <c r="AU867" s="48"/>
    </row>
    <row r="868">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c r="AD868" s="48"/>
      <c r="AE868" s="48"/>
      <c r="AF868" s="48"/>
      <c r="AG868" s="48"/>
      <c r="AH868" s="48"/>
      <c r="AI868" s="48"/>
      <c r="AJ868" s="48"/>
      <c r="AK868" s="48"/>
      <c r="AL868" s="48"/>
      <c r="AM868" s="48"/>
      <c r="AN868" s="48"/>
      <c r="AO868" s="48"/>
      <c r="AP868" s="48"/>
      <c r="AQ868" s="48"/>
      <c r="AR868" s="48"/>
      <c r="AS868" s="48"/>
      <c r="AT868" s="48"/>
      <c r="AU868" s="48"/>
    </row>
    <row r="869">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c r="AD869" s="48"/>
      <c r="AE869" s="48"/>
      <c r="AF869" s="48"/>
      <c r="AG869" s="48"/>
      <c r="AH869" s="48"/>
      <c r="AI869" s="48"/>
      <c r="AJ869" s="48"/>
      <c r="AK869" s="48"/>
      <c r="AL869" s="48"/>
      <c r="AM869" s="48"/>
      <c r="AN869" s="48"/>
      <c r="AO869" s="48"/>
      <c r="AP869" s="48"/>
      <c r="AQ869" s="48"/>
      <c r="AR869" s="48"/>
      <c r="AS869" s="48"/>
      <c r="AT869" s="48"/>
      <c r="AU869" s="48"/>
    </row>
    <row r="870">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c r="AD870" s="48"/>
      <c r="AE870" s="48"/>
      <c r="AF870" s="48"/>
      <c r="AG870" s="48"/>
      <c r="AH870" s="48"/>
      <c r="AI870" s="48"/>
      <c r="AJ870" s="48"/>
      <c r="AK870" s="48"/>
      <c r="AL870" s="48"/>
      <c r="AM870" s="48"/>
      <c r="AN870" s="48"/>
      <c r="AO870" s="48"/>
      <c r="AP870" s="48"/>
      <c r="AQ870" s="48"/>
      <c r="AR870" s="48"/>
      <c r="AS870" s="48"/>
      <c r="AT870" s="48"/>
      <c r="AU870" s="48"/>
    </row>
    <row r="87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c r="AD871" s="48"/>
      <c r="AE871" s="48"/>
      <c r="AF871" s="48"/>
      <c r="AG871" s="48"/>
      <c r="AH871" s="48"/>
      <c r="AI871" s="48"/>
      <c r="AJ871" s="48"/>
      <c r="AK871" s="48"/>
      <c r="AL871" s="48"/>
      <c r="AM871" s="48"/>
      <c r="AN871" s="48"/>
      <c r="AO871" s="48"/>
      <c r="AP871" s="48"/>
      <c r="AQ871" s="48"/>
      <c r="AR871" s="48"/>
      <c r="AS871" s="48"/>
      <c r="AT871" s="48"/>
      <c r="AU871" s="48"/>
    </row>
    <row r="87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c r="AD872" s="48"/>
      <c r="AE872" s="48"/>
      <c r="AF872" s="48"/>
      <c r="AG872" s="48"/>
      <c r="AH872" s="48"/>
      <c r="AI872" s="48"/>
      <c r="AJ872" s="48"/>
      <c r="AK872" s="48"/>
      <c r="AL872" s="48"/>
      <c r="AM872" s="48"/>
      <c r="AN872" s="48"/>
      <c r="AO872" s="48"/>
      <c r="AP872" s="48"/>
      <c r="AQ872" s="48"/>
      <c r="AR872" s="48"/>
      <c r="AS872" s="48"/>
      <c r="AT872" s="48"/>
      <c r="AU872" s="48"/>
    </row>
    <row r="873">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c r="AD873" s="48"/>
      <c r="AE873" s="48"/>
      <c r="AF873" s="48"/>
      <c r="AG873" s="48"/>
      <c r="AH873" s="48"/>
      <c r="AI873" s="48"/>
      <c r="AJ873" s="48"/>
      <c r="AK873" s="48"/>
      <c r="AL873" s="48"/>
      <c r="AM873" s="48"/>
      <c r="AN873" s="48"/>
      <c r="AO873" s="48"/>
      <c r="AP873" s="48"/>
      <c r="AQ873" s="48"/>
      <c r="AR873" s="48"/>
      <c r="AS873" s="48"/>
      <c r="AT873" s="48"/>
      <c r="AU873" s="48"/>
    </row>
    <row r="874">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c r="AD874" s="48"/>
      <c r="AE874" s="48"/>
      <c r="AF874" s="48"/>
      <c r="AG874" s="48"/>
      <c r="AH874" s="48"/>
      <c r="AI874" s="48"/>
      <c r="AJ874" s="48"/>
      <c r="AK874" s="48"/>
      <c r="AL874" s="48"/>
      <c r="AM874" s="48"/>
      <c r="AN874" s="48"/>
      <c r="AO874" s="48"/>
      <c r="AP874" s="48"/>
      <c r="AQ874" s="48"/>
      <c r="AR874" s="48"/>
      <c r="AS874" s="48"/>
      <c r="AT874" s="48"/>
      <c r="AU874" s="48"/>
    </row>
    <row r="87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c r="AD875" s="48"/>
      <c r="AE875" s="48"/>
      <c r="AF875" s="48"/>
      <c r="AG875" s="48"/>
      <c r="AH875" s="48"/>
      <c r="AI875" s="48"/>
      <c r="AJ875" s="48"/>
      <c r="AK875" s="48"/>
      <c r="AL875" s="48"/>
      <c r="AM875" s="48"/>
      <c r="AN875" s="48"/>
      <c r="AO875" s="48"/>
      <c r="AP875" s="48"/>
      <c r="AQ875" s="48"/>
      <c r="AR875" s="48"/>
      <c r="AS875" s="48"/>
      <c r="AT875" s="48"/>
      <c r="AU875" s="48"/>
    </row>
    <row r="876">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c r="AQ876" s="48"/>
      <c r="AR876" s="48"/>
      <c r="AS876" s="48"/>
      <c r="AT876" s="48"/>
      <c r="AU876" s="48"/>
    </row>
    <row r="877">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c r="AD877" s="48"/>
      <c r="AE877" s="48"/>
      <c r="AF877" s="48"/>
      <c r="AG877" s="48"/>
      <c r="AH877" s="48"/>
      <c r="AI877" s="48"/>
      <c r="AJ877" s="48"/>
      <c r="AK877" s="48"/>
      <c r="AL877" s="48"/>
      <c r="AM877" s="48"/>
      <c r="AN877" s="48"/>
      <c r="AO877" s="48"/>
      <c r="AP877" s="48"/>
      <c r="AQ877" s="48"/>
      <c r="AR877" s="48"/>
      <c r="AS877" s="48"/>
      <c r="AT877" s="48"/>
      <c r="AU877" s="48"/>
    </row>
    <row r="878">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c r="AD878" s="48"/>
      <c r="AE878" s="48"/>
      <c r="AF878" s="48"/>
      <c r="AG878" s="48"/>
      <c r="AH878" s="48"/>
      <c r="AI878" s="48"/>
      <c r="AJ878" s="48"/>
      <c r="AK878" s="48"/>
      <c r="AL878" s="48"/>
      <c r="AM878" s="48"/>
      <c r="AN878" s="48"/>
      <c r="AO878" s="48"/>
      <c r="AP878" s="48"/>
      <c r="AQ878" s="48"/>
      <c r="AR878" s="48"/>
      <c r="AS878" s="48"/>
      <c r="AT878" s="48"/>
      <c r="AU878" s="48"/>
    </row>
    <row r="879">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c r="AD879" s="48"/>
      <c r="AE879" s="48"/>
      <c r="AF879" s="48"/>
      <c r="AG879" s="48"/>
      <c r="AH879" s="48"/>
      <c r="AI879" s="48"/>
      <c r="AJ879" s="48"/>
      <c r="AK879" s="48"/>
      <c r="AL879" s="48"/>
      <c r="AM879" s="48"/>
      <c r="AN879" s="48"/>
      <c r="AO879" s="48"/>
      <c r="AP879" s="48"/>
      <c r="AQ879" s="48"/>
      <c r="AR879" s="48"/>
      <c r="AS879" s="48"/>
      <c r="AT879" s="48"/>
      <c r="AU879" s="48"/>
    </row>
    <row r="880">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c r="AD880" s="48"/>
      <c r="AE880" s="48"/>
      <c r="AF880" s="48"/>
      <c r="AG880" s="48"/>
      <c r="AH880" s="48"/>
      <c r="AI880" s="48"/>
      <c r="AJ880" s="48"/>
      <c r="AK880" s="48"/>
      <c r="AL880" s="48"/>
      <c r="AM880" s="48"/>
      <c r="AN880" s="48"/>
      <c r="AO880" s="48"/>
      <c r="AP880" s="48"/>
      <c r="AQ880" s="48"/>
      <c r="AR880" s="48"/>
      <c r="AS880" s="48"/>
      <c r="AT880" s="48"/>
      <c r="AU880" s="48"/>
    </row>
    <row r="88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c r="AD881" s="48"/>
      <c r="AE881" s="48"/>
      <c r="AF881" s="48"/>
      <c r="AG881" s="48"/>
      <c r="AH881" s="48"/>
      <c r="AI881" s="48"/>
      <c r="AJ881" s="48"/>
      <c r="AK881" s="48"/>
      <c r="AL881" s="48"/>
      <c r="AM881" s="48"/>
      <c r="AN881" s="48"/>
      <c r="AO881" s="48"/>
      <c r="AP881" s="48"/>
      <c r="AQ881" s="48"/>
      <c r="AR881" s="48"/>
      <c r="AS881" s="48"/>
      <c r="AT881" s="48"/>
      <c r="AU881" s="48"/>
    </row>
    <row r="88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c r="AD882" s="48"/>
      <c r="AE882" s="48"/>
      <c r="AF882" s="48"/>
      <c r="AG882" s="48"/>
      <c r="AH882" s="48"/>
      <c r="AI882" s="48"/>
      <c r="AJ882" s="48"/>
      <c r="AK882" s="48"/>
      <c r="AL882" s="48"/>
      <c r="AM882" s="48"/>
      <c r="AN882" s="48"/>
      <c r="AO882" s="48"/>
      <c r="AP882" s="48"/>
      <c r="AQ882" s="48"/>
      <c r="AR882" s="48"/>
      <c r="AS882" s="48"/>
      <c r="AT882" s="48"/>
      <c r="AU882" s="48"/>
    </row>
    <row r="883">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c r="AD883" s="48"/>
      <c r="AE883" s="48"/>
      <c r="AF883" s="48"/>
      <c r="AG883" s="48"/>
      <c r="AH883" s="48"/>
      <c r="AI883" s="48"/>
      <c r="AJ883" s="48"/>
      <c r="AK883" s="48"/>
      <c r="AL883" s="48"/>
      <c r="AM883" s="48"/>
      <c r="AN883" s="48"/>
      <c r="AO883" s="48"/>
      <c r="AP883" s="48"/>
      <c r="AQ883" s="48"/>
      <c r="AR883" s="48"/>
      <c r="AS883" s="48"/>
      <c r="AT883" s="48"/>
      <c r="AU883" s="48"/>
    </row>
    <row r="884">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c r="AD884" s="48"/>
      <c r="AE884" s="48"/>
      <c r="AF884" s="48"/>
      <c r="AG884" s="48"/>
      <c r="AH884" s="48"/>
      <c r="AI884" s="48"/>
      <c r="AJ884" s="48"/>
      <c r="AK884" s="48"/>
      <c r="AL884" s="48"/>
      <c r="AM884" s="48"/>
      <c r="AN884" s="48"/>
      <c r="AO884" s="48"/>
      <c r="AP884" s="48"/>
      <c r="AQ884" s="48"/>
      <c r="AR884" s="48"/>
      <c r="AS884" s="48"/>
      <c r="AT884" s="48"/>
      <c r="AU884" s="48"/>
    </row>
    <row r="88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c r="AD885" s="48"/>
      <c r="AE885" s="48"/>
      <c r="AF885" s="48"/>
      <c r="AG885" s="48"/>
      <c r="AH885" s="48"/>
      <c r="AI885" s="48"/>
      <c r="AJ885" s="48"/>
      <c r="AK885" s="48"/>
      <c r="AL885" s="48"/>
      <c r="AM885" s="48"/>
      <c r="AN885" s="48"/>
      <c r="AO885" s="48"/>
      <c r="AP885" s="48"/>
      <c r="AQ885" s="48"/>
      <c r="AR885" s="48"/>
      <c r="AS885" s="48"/>
      <c r="AT885" s="48"/>
      <c r="AU885" s="48"/>
    </row>
    <row r="886">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row>
    <row r="887">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c r="AD887" s="48"/>
      <c r="AE887" s="48"/>
      <c r="AF887" s="48"/>
      <c r="AG887" s="48"/>
      <c r="AH887" s="48"/>
      <c r="AI887" s="48"/>
      <c r="AJ887" s="48"/>
      <c r="AK887" s="48"/>
      <c r="AL887" s="48"/>
      <c r="AM887" s="48"/>
      <c r="AN887" s="48"/>
      <c r="AO887" s="48"/>
      <c r="AP887" s="48"/>
      <c r="AQ887" s="48"/>
      <c r="AR887" s="48"/>
      <c r="AS887" s="48"/>
      <c r="AT887" s="48"/>
      <c r="AU887" s="48"/>
    </row>
    <row r="888">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c r="AD888" s="48"/>
      <c r="AE888" s="48"/>
      <c r="AF888" s="48"/>
      <c r="AG888" s="48"/>
      <c r="AH888" s="48"/>
      <c r="AI888" s="48"/>
      <c r="AJ888" s="48"/>
      <c r="AK888" s="48"/>
      <c r="AL888" s="48"/>
      <c r="AM888" s="48"/>
      <c r="AN888" s="48"/>
      <c r="AO888" s="48"/>
      <c r="AP888" s="48"/>
      <c r="AQ888" s="48"/>
      <c r="AR888" s="48"/>
      <c r="AS888" s="48"/>
      <c r="AT888" s="48"/>
      <c r="AU888" s="48"/>
    </row>
    <row r="889">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c r="AD889" s="48"/>
      <c r="AE889" s="48"/>
      <c r="AF889" s="48"/>
      <c r="AG889" s="48"/>
      <c r="AH889" s="48"/>
      <c r="AI889" s="48"/>
      <c r="AJ889" s="48"/>
      <c r="AK889" s="48"/>
      <c r="AL889" s="48"/>
      <c r="AM889" s="48"/>
      <c r="AN889" s="48"/>
      <c r="AO889" s="48"/>
      <c r="AP889" s="48"/>
      <c r="AQ889" s="48"/>
      <c r="AR889" s="48"/>
      <c r="AS889" s="48"/>
      <c r="AT889" s="48"/>
      <c r="AU889" s="48"/>
    </row>
    <row r="890">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c r="AD890" s="48"/>
      <c r="AE890" s="48"/>
      <c r="AF890" s="48"/>
      <c r="AG890" s="48"/>
      <c r="AH890" s="48"/>
      <c r="AI890" s="48"/>
      <c r="AJ890" s="48"/>
      <c r="AK890" s="48"/>
      <c r="AL890" s="48"/>
      <c r="AM890" s="48"/>
      <c r="AN890" s="48"/>
      <c r="AO890" s="48"/>
      <c r="AP890" s="48"/>
      <c r="AQ890" s="48"/>
      <c r="AR890" s="48"/>
      <c r="AS890" s="48"/>
      <c r="AT890" s="48"/>
      <c r="AU890" s="48"/>
    </row>
    <row r="89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c r="AD891" s="48"/>
      <c r="AE891" s="48"/>
      <c r="AF891" s="48"/>
      <c r="AG891" s="48"/>
      <c r="AH891" s="48"/>
      <c r="AI891" s="48"/>
      <c r="AJ891" s="48"/>
      <c r="AK891" s="48"/>
      <c r="AL891" s="48"/>
      <c r="AM891" s="48"/>
      <c r="AN891" s="48"/>
      <c r="AO891" s="48"/>
      <c r="AP891" s="48"/>
      <c r="AQ891" s="48"/>
      <c r="AR891" s="48"/>
      <c r="AS891" s="48"/>
      <c r="AT891" s="48"/>
      <c r="AU891" s="48"/>
    </row>
    <row r="89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c r="AD892" s="48"/>
      <c r="AE892" s="48"/>
      <c r="AF892" s="48"/>
      <c r="AG892" s="48"/>
      <c r="AH892" s="48"/>
      <c r="AI892" s="48"/>
      <c r="AJ892" s="48"/>
      <c r="AK892" s="48"/>
      <c r="AL892" s="48"/>
      <c r="AM892" s="48"/>
      <c r="AN892" s="48"/>
      <c r="AO892" s="48"/>
      <c r="AP892" s="48"/>
      <c r="AQ892" s="48"/>
      <c r="AR892" s="48"/>
      <c r="AS892" s="48"/>
      <c r="AT892" s="48"/>
      <c r="AU892" s="48"/>
    </row>
    <row r="893">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c r="AD893" s="48"/>
      <c r="AE893" s="48"/>
      <c r="AF893" s="48"/>
      <c r="AG893" s="48"/>
      <c r="AH893" s="48"/>
      <c r="AI893" s="48"/>
      <c r="AJ893" s="48"/>
      <c r="AK893" s="48"/>
      <c r="AL893" s="48"/>
      <c r="AM893" s="48"/>
      <c r="AN893" s="48"/>
      <c r="AO893" s="48"/>
      <c r="AP893" s="48"/>
      <c r="AQ893" s="48"/>
      <c r="AR893" s="48"/>
      <c r="AS893" s="48"/>
      <c r="AT893" s="48"/>
      <c r="AU893" s="48"/>
    </row>
    <row r="894">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c r="AD894" s="48"/>
      <c r="AE894" s="48"/>
      <c r="AF894" s="48"/>
      <c r="AG894" s="48"/>
      <c r="AH894" s="48"/>
      <c r="AI894" s="48"/>
      <c r="AJ894" s="48"/>
      <c r="AK894" s="48"/>
      <c r="AL894" s="48"/>
      <c r="AM894" s="48"/>
      <c r="AN894" s="48"/>
      <c r="AO894" s="48"/>
      <c r="AP894" s="48"/>
      <c r="AQ894" s="48"/>
      <c r="AR894" s="48"/>
      <c r="AS894" s="48"/>
      <c r="AT894" s="48"/>
      <c r="AU894" s="48"/>
    </row>
    <row r="89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c r="AD895" s="48"/>
      <c r="AE895" s="48"/>
      <c r="AF895" s="48"/>
      <c r="AG895" s="48"/>
      <c r="AH895" s="48"/>
      <c r="AI895" s="48"/>
      <c r="AJ895" s="48"/>
      <c r="AK895" s="48"/>
      <c r="AL895" s="48"/>
      <c r="AM895" s="48"/>
      <c r="AN895" s="48"/>
      <c r="AO895" s="48"/>
      <c r="AP895" s="48"/>
      <c r="AQ895" s="48"/>
      <c r="AR895" s="48"/>
      <c r="AS895" s="48"/>
      <c r="AT895" s="48"/>
      <c r="AU895" s="48"/>
    </row>
    <row r="896">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c r="AD896" s="48"/>
      <c r="AE896" s="48"/>
      <c r="AF896" s="48"/>
      <c r="AG896" s="48"/>
      <c r="AH896" s="48"/>
      <c r="AI896" s="48"/>
      <c r="AJ896" s="48"/>
      <c r="AK896" s="48"/>
      <c r="AL896" s="48"/>
      <c r="AM896" s="48"/>
      <c r="AN896" s="48"/>
      <c r="AO896" s="48"/>
      <c r="AP896" s="48"/>
      <c r="AQ896" s="48"/>
      <c r="AR896" s="48"/>
      <c r="AS896" s="48"/>
      <c r="AT896" s="48"/>
      <c r="AU896" s="48"/>
    </row>
    <row r="897">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c r="AD897" s="48"/>
      <c r="AE897" s="48"/>
      <c r="AF897" s="48"/>
      <c r="AG897" s="48"/>
      <c r="AH897" s="48"/>
      <c r="AI897" s="48"/>
      <c r="AJ897" s="48"/>
      <c r="AK897" s="48"/>
      <c r="AL897" s="48"/>
      <c r="AM897" s="48"/>
      <c r="AN897" s="48"/>
      <c r="AO897" s="48"/>
      <c r="AP897" s="48"/>
      <c r="AQ897" s="48"/>
      <c r="AR897" s="48"/>
      <c r="AS897" s="48"/>
      <c r="AT897" s="48"/>
      <c r="AU897" s="48"/>
    </row>
    <row r="898">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c r="AD898" s="48"/>
      <c r="AE898" s="48"/>
      <c r="AF898" s="48"/>
      <c r="AG898" s="48"/>
      <c r="AH898" s="48"/>
      <c r="AI898" s="48"/>
      <c r="AJ898" s="48"/>
      <c r="AK898" s="48"/>
      <c r="AL898" s="48"/>
      <c r="AM898" s="48"/>
      <c r="AN898" s="48"/>
      <c r="AO898" s="48"/>
      <c r="AP898" s="48"/>
      <c r="AQ898" s="48"/>
      <c r="AR898" s="48"/>
      <c r="AS898" s="48"/>
      <c r="AT898" s="48"/>
      <c r="AU898" s="48"/>
    </row>
    <row r="899">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c r="AD899" s="48"/>
      <c r="AE899" s="48"/>
      <c r="AF899" s="48"/>
      <c r="AG899" s="48"/>
      <c r="AH899" s="48"/>
      <c r="AI899" s="48"/>
      <c r="AJ899" s="48"/>
      <c r="AK899" s="48"/>
      <c r="AL899" s="48"/>
      <c r="AM899" s="48"/>
      <c r="AN899" s="48"/>
      <c r="AO899" s="48"/>
      <c r="AP899" s="48"/>
      <c r="AQ899" s="48"/>
      <c r="AR899" s="48"/>
      <c r="AS899" s="48"/>
      <c r="AT899" s="48"/>
      <c r="AU899" s="48"/>
    </row>
    <row r="900">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c r="AD900" s="48"/>
      <c r="AE900" s="48"/>
      <c r="AF900" s="48"/>
      <c r="AG900" s="48"/>
      <c r="AH900" s="48"/>
      <c r="AI900" s="48"/>
      <c r="AJ900" s="48"/>
      <c r="AK900" s="48"/>
      <c r="AL900" s="48"/>
      <c r="AM900" s="48"/>
      <c r="AN900" s="48"/>
      <c r="AO900" s="48"/>
      <c r="AP900" s="48"/>
      <c r="AQ900" s="48"/>
      <c r="AR900" s="48"/>
      <c r="AS900" s="48"/>
      <c r="AT900" s="48"/>
      <c r="AU900" s="48"/>
    </row>
    <row r="90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c r="AD901" s="48"/>
      <c r="AE901" s="48"/>
      <c r="AF901" s="48"/>
      <c r="AG901" s="48"/>
      <c r="AH901" s="48"/>
      <c r="AI901" s="48"/>
      <c r="AJ901" s="48"/>
      <c r="AK901" s="48"/>
      <c r="AL901" s="48"/>
      <c r="AM901" s="48"/>
      <c r="AN901" s="48"/>
      <c r="AO901" s="48"/>
      <c r="AP901" s="48"/>
      <c r="AQ901" s="48"/>
      <c r="AR901" s="48"/>
      <c r="AS901" s="48"/>
      <c r="AT901" s="48"/>
      <c r="AU901" s="48"/>
    </row>
    <row r="9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c r="AD902" s="48"/>
      <c r="AE902" s="48"/>
      <c r="AF902" s="48"/>
      <c r="AG902" s="48"/>
      <c r="AH902" s="48"/>
      <c r="AI902" s="48"/>
      <c r="AJ902" s="48"/>
      <c r="AK902" s="48"/>
      <c r="AL902" s="48"/>
      <c r="AM902" s="48"/>
      <c r="AN902" s="48"/>
      <c r="AO902" s="48"/>
      <c r="AP902" s="48"/>
      <c r="AQ902" s="48"/>
      <c r="AR902" s="48"/>
      <c r="AS902" s="48"/>
      <c r="AT902" s="48"/>
      <c r="AU902" s="48"/>
    </row>
    <row r="903">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c r="AD903" s="48"/>
      <c r="AE903" s="48"/>
      <c r="AF903" s="48"/>
      <c r="AG903" s="48"/>
      <c r="AH903" s="48"/>
      <c r="AI903" s="48"/>
      <c r="AJ903" s="48"/>
      <c r="AK903" s="48"/>
      <c r="AL903" s="48"/>
      <c r="AM903" s="48"/>
      <c r="AN903" s="48"/>
      <c r="AO903" s="48"/>
      <c r="AP903" s="48"/>
      <c r="AQ903" s="48"/>
      <c r="AR903" s="48"/>
      <c r="AS903" s="48"/>
      <c r="AT903" s="48"/>
      <c r="AU903" s="48"/>
    </row>
    <row r="904">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c r="AD904" s="48"/>
      <c r="AE904" s="48"/>
      <c r="AF904" s="48"/>
      <c r="AG904" s="48"/>
      <c r="AH904" s="48"/>
      <c r="AI904" s="48"/>
      <c r="AJ904" s="48"/>
      <c r="AK904" s="48"/>
      <c r="AL904" s="48"/>
      <c r="AM904" s="48"/>
      <c r="AN904" s="48"/>
      <c r="AO904" s="48"/>
      <c r="AP904" s="48"/>
      <c r="AQ904" s="48"/>
      <c r="AR904" s="48"/>
      <c r="AS904" s="48"/>
      <c r="AT904" s="48"/>
      <c r="AU904" s="48"/>
    </row>
    <row r="90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c r="AD905" s="48"/>
      <c r="AE905" s="48"/>
      <c r="AF905" s="48"/>
      <c r="AG905" s="48"/>
      <c r="AH905" s="48"/>
      <c r="AI905" s="48"/>
      <c r="AJ905" s="48"/>
      <c r="AK905" s="48"/>
      <c r="AL905" s="48"/>
      <c r="AM905" s="48"/>
      <c r="AN905" s="48"/>
      <c r="AO905" s="48"/>
      <c r="AP905" s="48"/>
      <c r="AQ905" s="48"/>
      <c r="AR905" s="48"/>
      <c r="AS905" s="48"/>
      <c r="AT905" s="48"/>
      <c r="AU905" s="48"/>
    </row>
    <row r="906">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c r="AD906" s="48"/>
      <c r="AE906" s="48"/>
      <c r="AF906" s="48"/>
      <c r="AG906" s="48"/>
      <c r="AH906" s="48"/>
      <c r="AI906" s="48"/>
      <c r="AJ906" s="48"/>
      <c r="AK906" s="48"/>
      <c r="AL906" s="48"/>
      <c r="AM906" s="48"/>
      <c r="AN906" s="48"/>
      <c r="AO906" s="48"/>
      <c r="AP906" s="48"/>
      <c r="AQ906" s="48"/>
      <c r="AR906" s="48"/>
      <c r="AS906" s="48"/>
      <c r="AT906" s="48"/>
      <c r="AU906" s="48"/>
    </row>
    <row r="907">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c r="AD907" s="48"/>
      <c r="AE907" s="48"/>
      <c r="AF907" s="48"/>
      <c r="AG907" s="48"/>
      <c r="AH907" s="48"/>
      <c r="AI907" s="48"/>
      <c r="AJ907" s="48"/>
      <c r="AK907" s="48"/>
      <c r="AL907" s="48"/>
      <c r="AM907" s="48"/>
      <c r="AN907" s="48"/>
      <c r="AO907" s="48"/>
      <c r="AP907" s="48"/>
      <c r="AQ907" s="48"/>
      <c r="AR907" s="48"/>
      <c r="AS907" s="48"/>
      <c r="AT907" s="48"/>
      <c r="AU907" s="48"/>
    </row>
    <row r="908">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c r="AD908" s="48"/>
      <c r="AE908" s="48"/>
      <c r="AF908" s="48"/>
      <c r="AG908" s="48"/>
      <c r="AH908" s="48"/>
      <c r="AI908" s="48"/>
      <c r="AJ908" s="48"/>
      <c r="AK908" s="48"/>
      <c r="AL908" s="48"/>
      <c r="AM908" s="48"/>
      <c r="AN908" s="48"/>
      <c r="AO908" s="48"/>
      <c r="AP908" s="48"/>
      <c r="AQ908" s="48"/>
      <c r="AR908" s="48"/>
      <c r="AS908" s="48"/>
      <c r="AT908" s="48"/>
      <c r="AU908" s="48"/>
    </row>
    <row r="909">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c r="AD909" s="48"/>
      <c r="AE909" s="48"/>
      <c r="AF909" s="48"/>
      <c r="AG909" s="48"/>
      <c r="AH909" s="48"/>
      <c r="AI909" s="48"/>
      <c r="AJ909" s="48"/>
      <c r="AK909" s="48"/>
      <c r="AL909" s="48"/>
      <c r="AM909" s="48"/>
      <c r="AN909" s="48"/>
      <c r="AO909" s="48"/>
      <c r="AP909" s="48"/>
      <c r="AQ909" s="48"/>
      <c r="AR909" s="48"/>
      <c r="AS909" s="48"/>
      <c r="AT909" s="48"/>
      <c r="AU909" s="48"/>
    </row>
    <row r="910">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c r="AD910" s="48"/>
      <c r="AE910" s="48"/>
      <c r="AF910" s="48"/>
      <c r="AG910" s="48"/>
      <c r="AH910" s="48"/>
      <c r="AI910" s="48"/>
      <c r="AJ910" s="48"/>
      <c r="AK910" s="48"/>
      <c r="AL910" s="48"/>
      <c r="AM910" s="48"/>
      <c r="AN910" s="48"/>
      <c r="AO910" s="48"/>
      <c r="AP910" s="48"/>
      <c r="AQ910" s="48"/>
      <c r="AR910" s="48"/>
      <c r="AS910" s="48"/>
      <c r="AT910" s="48"/>
      <c r="AU910" s="48"/>
    </row>
    <row r="91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c r="AD911" s="48"/>
      <c r="AE911" s="48"/>
      <c r="AF911" s="48"/>
      <c r="AG911" s="48"/>
      <c r="AH911" s="48"/>
      <c r="AI911" s="48"/>
      <c r="AJ911" s="48"/>
      <c r="AK911" s="48"/>
      <c r="AL911" s="48"/>
      <c r="AM911" s="48"/>
      <c r="AN911" s="48"/>
      <c r="AO911" s="48"/>
      <c r="AP911" s="48"/>
      <c r="AQ911" s="48"/>
      <c r="AR911" s="48"/>
      <c r="AS911" s="48"/>
      <c r="AT911" s="48"/>
      <c r="AU911" s="48"/>
    </row>
    <row r="91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c r="AD912" s="48"/>
      <c r="AE912" s="48"/>
      <c r="AF912" s="48"/>
      <c r="AG912" s="48"/>
      <c r="AH912" s="48"/>
      <c r="AI912" s="48"/>
      <c r="AJ912" s="48"/>
      <c r="AK912" s="48"/>
      <c r="AL912" s="48"/>
      <c r="AM912" s="48"/>
      <c r="AN912" s="48"/>
      <c r="AO912" s="48"/>
      <c r="AP912" s="48"/>
      <c r="AQ912" s="48"/>
      <c r="AR912" s="48"/>
      <c r="AS912" s="48"/>
      <c r="AT912" s="48"/>
      <c r="AU912" s="48"/>
    </row>
    <row r="913">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c r="AD913" s="48"/>
      <c r="AE913" s="48"/>
      <c r="AF913" s="48"/>
      <c r="AG913" s="48"/>
      <c r="AH913" s="48"/>
      <c r="AI913" s="48"/>
      <c r="AJ913" s="48"/>
      <c r="AK913" s="48"/>
      <c r="AL913" s="48"/>
      <c r="AM913" s="48"/>
      <c r="AN913" s="48"/>
      <c r="AO913" s="48"/>
      <c r="AP913" s="48"/>
      <c r="AQ913" s="48"/>
      <c r="AR913" s="48"/>
      <c r="AS913" s="48"/>
      <c r="AT913" s="48"/>
      <c r="AU913" s="48"/>
    </row>
    <row r="914">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c r="AD914" s="48"/>
      <c r="AE914" s="48"/>
      <c r="AF914" s="48"/>
      <c r="AG914" s="48"/>
      <c r="AH914" s="48"/>
      <c r="AI914" s="48"/>
      <c r="AJ914" s="48"/>
      <c r="AK914" s="48"/>
      <c r="AL914" s="48"/>
      <c r="AM914" s="48"/>
      <c r="AN914" s="48"/>
      <c r="AO914" s="48"/>
      <c r="AP914" s="48"/>
      <c r="AQ914" s="48"/>
      <c r="AR914" s="48"/>
      <c r="AS914" s="48"/>
      <c r="AT914" s="48"/>
      <c r="AU914" s="48"/>
    </row>
    <row r="9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c r="AD915" s="48"/>
      <c r="AE915" s="48"/>
      <c r="AF915" s="48"/>
      <c r="AG915" s="48"/>
      <c r="AH915" s="48"/>
      <c r="AI915" s="48"/>
      <c r="AJ915" s="48"/>
      <c r="AK915" s="48"/>
      <c r="AL915" s="48"/>
      <c r="AM915" s="48"/>
      <c r="AN915" s="48"/>
      <c r="AO915" s="48"/>
      <c r="AP915" s="48"/>
      <c r="AQ915" s="48"/>
      <c r="AR915" s="48"/>
      <c r="AS915" s="48"/>
      <c r="AT915" s="48"/>
      <c r="AU915" s="48"/>
    </row>
    <row r="916">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c r="AQ916" s="48"/>
      <c r="AR916" s="48"/>
      <c r="AS916" s="48"/>
      <c r="AT916" s="48"/>
      <c r="AU916" s="48"/>
    </row>
    <row r="917">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c r="AD917" s="48"/>
      <c r="AE917" s="48"/>
      <c r="AF917" s="48"/>
      <c r="AG917" s="48"/>
      <c r="AH917" s="48"/>
      <c r="AI917" s="48"/>
      <c r="AJ917" s="48"/>
      <c r="AK917" s="48"/>
      <c r="AL917" s="48"/>
      <c r="AM917" s="48"/>
      <c r="AN917" s="48"/>
      <c r="AO917" s="48"/>
      <c r="AP917" s="48"/>
      <c r="AQ917" s="48"/>
      <c r="AR917" s="48"/>
      <c r="AS917" s="48"/>
      <c r="AT917" s="48"/>
      <c r="AU917" s="48"/>
    </row>
    <row r="918">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c r="AD918" s="48"/>
      <c r="AE918" s="48"/>
      <c r="AF918" s="48"/>
      <c r="AG918" s="48"/>
      <c r="AH918" s="48"/>
      <c r="AI918" s="48"/>
      <c r="AJ918" s="48"/>
      <c r="AK918" s="48"/>
      <c r="AL918" s="48"/>
      <c r="AM918" s="48"/>
      <c r="AN918" s="48"/>
      <c r="AO918" s="48"/>
      <c r="AP918" s="48"/>
      <c r="AQ918" s="48"/>
      <c r="AR918" s="48"/>
      <c r="AS918" s="48"/>
      <c r="AT918" s="48"/>
      <c r="AU918" s="48"/>
    </row>
    <row r="919">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c r="AD919" s="48"/>
      <c r="AE919" s="48"/>
      <c r="AF919" s="48"/>
      <c r="AG919" s="48"/>
      <c r="AH919" s="48"/>
      <c r="AI919" s="48"/>
      <c r="AJ919" s="48"/>
      <c r="AK919" s="48"/>
      <c r="AL919" s="48"/>
      <c r="AM919" s="48"/>
      <c r="AN919" s="48"/>
      <c r="AO919" s="48"/>
      <c r="AP919" s="48"/>
      <c r="AQ919" s="48"/>
      <c r="AR919" s="48"/>
      <c r="AS919" s="48"/>
      <c r="AT919" s="48"/>
      <c r="AU919" s="48"/>
    </row>
    <row r="920">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c r="AD920" s="48"/>
      <c r="AE920" s="48"/>
      <c r="AF920" s="48"/>
      <c r="AG920" s="48"/>
      <c r="AH920" s="48"/>
      <c r="AI920" s="48"/>
      <c r="AJ920" s="48"/>
      <c r="AK920" s="48"/>
      <c r="AL920" s="48"/>
      <c r="AM920" s="48"/>
      <c r="AN920" s="48"/>
      <c r="AO920" s="48"/>
      <c r="AP920" s="48"/>
      <c r="AQ920" s="48"/>
      <c r="AR920" s="48"/>
      <c r="AS920" s="48"/>
      <c r="AT920" s="48"/>
      <c r="AU920" s="48"/>
    </row>
    <row r="92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c r="AD921" s="48"/>
      <c r="AE921" s="48"/>
      <c r="AF921" s="48"/>
      <c r="AG921" s="48"/>
      <c r="AH921" s="48"/>
      <c r="AI921" s="48"/>
      <c r="AJ921" s="48"/>
      <c r="AK921" s="48"/>
      <c r="AL921" s="48"/>
      <c r="AM921" s="48"/>
      <c r="AN921" s="48"/>
      <c r="AO921" s="48"/>
      <c r="AP921" s="48"/>
      <c r="AQ921" s="48"/>
      <c r="AR921" s="48"/>
      <c r="AS921" s="48"/>
      <c r="AT921" s="48"/>
      <c r="AU921" s="48"/>
    </row>
    <row r="92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c r="AD922" s="48"/>
      <c r="AE922" s="48"/>
      <c r="AF922" s="48"/>
      <c r="AG922" s="48"/>
      <c r="AH922" s="48"/>
      <c r="AI922" s="48"/>
      <c r="AJ922" s="48"/>
      <c r="AK922" s="48"/>
      <c r="AL922" s="48"/>
      <c r="AM922" s="48"/>
      <c r="AN922" s="48"/>
      <c r="AO922" s="48"/>
      <c r="AP922" s="48"/>
      <c r="AQ922" s="48"/>
      <c r="AR922" s="48"/>
      <c r="AS922" s="48"/>
      <c r="AT922" s="48"/>
      <c r="AU922" s="48"/>
    </row>
    <row r="923">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c r="AD923" s="48"/>
      <c r="AE923" s="48"/>
      <c r="AF923" s="48"/>
      <c r="AG923" s="48"/>
      <c r="AH923" s="48"/>
      <c r="AI923" s="48"/>
      <c r="AJ923" s="48"/>
      <c r="AK923" s="48"/>
      <c r="AL923" s="48"/>
      <c r="AM923" s="48"/>
      <c r="AN923" s="48"/>
      <c r="AO923" s="48"/>
      <c r="AP923" s="48"/>
      <c r="AQ923" s="48"/>
      <c r="AR923" s="48"/>
      <c r="AS923" s="48"/>
      <c r="AT923" s="48"/>
      <c r="AU923" s="48"/>
    </row>
    <row r="924">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c r="AD924" s="48"/>
      <c r="AE924" s="48"/>
      <c r="AF924" s="48"/>
      <c r="AG924" s="48"/>
      <c r="AH924" s="48"/>
      <c r="AI924" s="48"/>
      <c r="AJ924" s="48"/>
      <c r="AK924" s="48"/>
      <c r="AL924" s="48"/>
      <c r="AM924" s="48"/>
      <c r="AN924" s="48"/>
      <c r="AO924" s="48"/>
      <c r="AP924" s="48"/>
      <c r="AQ924" s="48"/>
      <c r="AR924" s="48"/>
      <c r="AS924" s="48"/>
      <c r="AT924" s="48"/>
      <c r="AU924" s="48"/>
    </row>
    <row r="9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c r="AD925" s="48"/>
      <c r="AE925" s="48"/>
      <c r="AF925" s="48"/>
      <c r="AG925" s="48"/>
      <c r="AH925" s="48"/>
      <c r="AI925" s="48"/>
      <c r="AJ925" s="48"/>
      <c r="AK925" s="48"/>
      <c r="AL925" s="48"/>
      <c r="AM925" s="48"/>
      <c r="AN925" s="48"/>
      <c r="AO925" s="48"/>
      <c r="AP925" s="48"/>
      <c r="AQ925" s="48"/>
      <c r="AR925" s="48"/>
      <c r="AS925" s="48"/>
      <c r="AT925" s="48"/>
      <c r="AU925" s="48"/>
    </row>
    <row r="926">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c r="AQ926" s="48"/>
      <c r="AR926" s="48"/>
      <c r="AS926" s="48"/>
      <c r="AT926" s="48"/>
      <c r="AU926" s="48"/>
    </row>
    <row r="927">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c r="AD927" s="48"/>
      <c r="AE927" s="48"/>
      <c r="AF927" s="48"/>
      <c r="AG927" s="48"/>
      <c r="AH927" s="48"/>
      <c r="AI927" s="48"/>
      <c r="AJ927" s="48"/>
      <c r="AK927" s="48"/>
      <c r="AL927" s="48"/>
      <c r="AM927" s="48"/>
      <c r="AN927" s="48"/>
      <c r="AO927" s="48"/>
      <c r="AP927" s="48"/>
      <c r="AQ927" s="48"/>
      <c r="AR927" s="48"/>
      <c r="AS927" s="48"/>
      <c r="AT927" s="48"/>
      <c r="AU927" s="48"/>
    </row>
    <row r="928">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c r="AD928" s="48"/>
      <c r="AE928" s="48"/>
      <c r="AF928" s="48"/>
      <c r="AG928" s="48"/>
      <c r="AH928" s="48"/>
      <c r="AI928" s="48"/>
      <c r="AJ928" s="48"/>
      <c r="AK928" s="48"/>
      <c r="AL928" s="48"/>
      <c r="AM928" s="48"/>
      <c r="AN928" s="48"/>
      <c r="AO928" s="48"/>
      <c r="AP928" s="48"/>
      <c r="AQ928" s="48"/>
      <c r="AR928" s="48"/>
      <c r="AS928" s="48"/>
      <c r="AT928" s="48"/>
      <c r="AU928" s="48"/>
    </row>
    <row r="929">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c r="AD929" s="48"/>
      <c r="AE929" s="48"/>
      <c r="AF929" s="48"/>
      <c r="AG929" s="48"/>
      <c r="AH929" s="48"/>
      <c r="AI929" s="48"/>
      <c r="AJ929" s="48"/>
      <c r="AK929" s="48"/>
      <c r="AL929" s="48"/>
      <c r="AM929" s="48"/>
      <c r="AN929" s="48"/>
      <c r="AO929" s="48"/>
      <c r="AP929" s="48"/>
      <c r="AQ929" s="48"/>
      <c r="AR929" s="48"/>
      <c r="AS929" s="48"/>
      <c r="AT929" s="48"/>
      <c r="AU929" s="48"/>
    </row>
    <row r="930">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c r="AQ930" s="48"/>
      <c r="AR930" s="48"/>
      <c r="AS930" s="48"/>
      <c r="AT930" s="48"/>
      <c r="AU930" s="48"/>
    </row>
    <row r="93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N931" s="48"/>
      <c r="AO931" s="48"/>
      <c r="AP931" s="48"/>
      <c r="AQ931" s="48"/>
      <c r="AR931" s="48"/>
      <c r="AS931" s="48"/>
      <c r="AT931" s="48"/>
      <c r="AU931" s="48"/>
    </row>
    <row r="93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N932" s="48"/>
      <c r="AO932" s="48"/>
      <c r="AP932" s="48"/>
      <c r="AQ932" s="48"/>
      <c r="AR932" s="48"/>
      <c r="AS932" s="48"/>
      <c r="AT932" s="48"/>
      <c r="AU932" s="48"/>
    </row>
    <row r="933">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c r="AD933" s="48"/>
      <c r="AE933" s="48"/>
      <c r="AF933" s="48"/>
      <c r="AG933" s="48"/>
      <c r="AH933" s="48"/>
      <c r="AI933" s="48"/>
      <c r="AJ933" s="48"/>
      <c r="AK933" s="48"/>
      <c r="AL933" s="48"/>
      <c r="AM933" s="48"/>
      <c r="AN933" s="48"/>
      <c r="AO933" s="48"/>
      <c r="AP933" s="48"/>
      <c r="AQ933" s="48"/>
      <c r="AR933" s="48"/>
      <c r="AS933" s="48"/>
      <c r="AT933" s="48"/>
      <c r="AU933" s="48"/>
    </row>
    <row r="934">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c r="AD934" s="48"/>
      <c r="AE934" s="48"/>
      <c r="AF934" s="48"/>
      <c r="AG934" s="48"/>
      <c r="AH934" s="48"/>
      <c r="AI934" s="48"/>
      <c r="AJ934" s="48"/>
      <c r="AK934" s="48"/>
      <c r="AL934" s="48"/>
      <c r="AM934" s="48"/>
      <c r="AN934" s="48"/>
      <c r="AO934" s="48"/>
      <c r="AP934" s="48"/>
      <c r="AQ934" s="48"/>
      <c r="AR934" s="48"/>
      <c r="AS934" s="48"/>
      <c r="AT934" s="48"/>
      <c r="AU934" s="48"/>
    </row>
    <row r="93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c r="AD935" s="48"/>
      <c r="AE935" s="48"/>
      <c r="AF935" s="48"/>
      <c r="AG935" s="48"/>
      <c r="AH935" s="48"/>
      <c r="AI935" s="48"/>
      <c r="AJ935" s="48"/>
      <c r="AK935" s="48"/>
      <c r="AL935" s="48"/>
      <c r="AM935" s="48"/>
      <c r="AN935" s="48"/>
      <c r="AO935" s="48"/>
      <c r="AP935" s="48"/>
      <c r="AQ935" s="48"/>
      <c r="AR935" s="48"/>
      <c r="AS935" s="48"/>
      <c r="AT935" s="48"/>
      <c r="AU935" s="48"/>
    </row>
    <row r="936">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N936" s="48"/>
      <c r="AO936" s="48"/>
      <c r="AP936" s="48"/>
      <c r="AQ936" s="48"/>
      <c r="AR936" s="48"/>
      <c r="AS936" s="48"/>
      <c r="AT936" s="48"/>
      <c r="AU936" s="48"/>
    </row>
    <row r="937">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c r="AE937" s="48"/>
      <c r="AF937" s="48"/>
      <c r="AG937" s="48"/>
      <c r="AH937" s="48"/>
      <c r="AI937" s="48"/>
      <c r="AJ937" s="48"/>
      <c r="AK937" s="48"/>
      <c r="AL937" s="48"/>
      <c r="AM937" s="48"/>
      <c r="AN937" s="48"/>
      <c r="AO937" s="48"/>
      <c r="AP937" s="48"/>
      <c r="AQ937" s="48"/>
      <c r="AR937" s="48"/>
      <c r="AS937" s="48"/>
      <c r="AT937" s="48"/>
      <c r="AU937" s="48"/>
    </row>
    <row r="938">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N938" s="48"/>
      <c r="AO938" s="48"/>
      <c r="AP938" s="48"/>
      <c r="AQ938" s="48"/>
      <c r="AR938" s="48"/>
      <c r="AS938" s="48"/>
      <c r="AT938" s="48"/>
      <c r="AU938" s="48"/>
    </row>
    <row r="939">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N939" s="48"/>
      <c r="AO939" s="48"/>
      <c r="AP939" s="48"/>
      <c r="AQ939" s="48"/>
      <c r="AR939" s="48"/>
      <c r="AS939" s="48"/>
      <c r="AT939" s="48"/>
      <c r="AU939" s="48"/>
    </row>
    <row r="940">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c r="AE940" s="48"/>
      <c r="AF940" s="48"/>
      <c r="AG940" s="48"/>
      <c r="AH940" s="48"/>
      <c r="AI940" s="48"/>
      <c r="AJ940" s="48"/>
      <c r="AK940" s="48"/>
      <c r="AL940" s="48"/>
      <c r="AM940" s="48"/>
      <c r="AN940" s="48"/>
      <c r="AO940" s="48"/>
      <c r="AP940" s="48"/>
      <c r="AQ940" s="48"/>
      <c r="AR940" s="48"/>
      <c r="AS940" s="48"/>
      <c r="AT940" s="48"/>
      <c r="AU940" s="48"/>
    </row>
    <row r="94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N941" s="48"/>
      <c r="AO941" s="48"/>
      <c r="AP941" s="48"/>
      <c r="AQ941" s="48"/>
      <c r="AR941" s="48"/>
      <c r="AS941" s="48"/>
      <c r="AT941" s="48"/>
      <c r="AU941" s="48"/>
    </row>
    <row r="94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c r="AD942" s="48"/>
      <c r="AE942" s="48"/>
      <c r="AF942" s="48"/>
      <c r="AG942" s="48"/>
      <c r="AH942" s="48"/>
      <c r="AI942" s="48"/>
      <c r="AJ942" s="48"/>
      <c r="AK942" s="48"/>
      <c r="AL942" s="48"/>
      <c r="AM942" s="48"/>
      <c r="AN942" s="48"/>
      <c r="AO942" s="48"/>
      <c r="AP942" s="48"/>
      <c r="AQ942" s="48"/>
      <c r="AR942" s="48"/>
      <c r="AS942" s="48"/>
      <c r="AT942" s="48"/>
      <c r="AU942" s="48"/>
    </row>
    <row r="943">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c r="AD943" s="48"/>
      <c r="AE943" s="48"/>
      <c r="AF943" s="48"/>
      <c r="AG943" s="48"/>
      <c r="AH943" s="48"/>
      <c r="AI943" s="48"/>
      <c r="AJ943" s="48"/>
      <c r="AK943" s="48"/>
      <c r="AL943" s="48"/>
      <c r="AM943" s="48"/>
      <c r="AN943" s="48"/>
      <c r="AO943" s="48"/>
      <c r="AP943" s="48"/>
      <c r="AQ943" s="48"/>
      <c r="AR943" s="48"/>
      <c r="AS943" s="48"/>
      <c r="AT943" s="48"/>
      <c r="AU943" s="48"/>
    </row>
    <row r="944">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c r="AD944" s="48"/>
      <c r="AE944" s="48"/>
      <c r="AF944" s="48"/>
      <c r="AG944" s="48"/>
      <c r="AH944" s="48"/>
      <c r="AI944" s="48"/>
      <c r="AJ944" s="48"/>
      <c r="AK944" s="48"/>
      <c r="AL944" s="48"/>
      <c r="AM944" s="48"/>
      <c r="AN944" s="48"/>
      <c r="AO944" s="48"/>
      <c r="AP944" s="48"/>
      <c r="AQ944" s="48"/>
      <c r="AR944" s="48"/>
      <c r="AS944" s="48"/>
      <c r="AT944" s="48"/>
      <c r="AU944" s="48"/>
    </row>
    <row r="94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c r="AD945" s="48"/>
      <c r="AE945" s="48"/>
      <c r="AF945" s="48"/>
      <c r="AG945" s="48"/>
      <c r="AH945" s="48"/>
      <c r="AI945" s="48"/>
      <c r="AJ945" s="48"/>
      <c r="AK945" s="48"/>
      <c r="AL945" s="48"/>
      <c r="AM945" s="48"/>
      <c r="AN945" s="48"/>
      <c r="AO945" s="48"/>
      <c r="AP945" s="48"/>
      <c r="AQ945" s="48"/>
      <c r="AR945" s="48"/>
      <c r="AS945" s="48"/>
      <c r="AT945" s="48"/>
      <c r="AU945" s="48"/>
    </row>
    <row r="946">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c r="AD946" s="48"/>
      <c r="AE946" s="48"/>
      <c r="AF946" s="48"/>
      <c r="AG946" s="48"/>
      <c r="AH946" s="48"/>
      <c r="AI946" s="48"/>
      <c r="AJ946" s="48"/>
      <c r="AK946" s="48"/>
      <c r="AL946" s="48"/>
      <c r="AM946" s="48"/>
      <c r="AN946" s="48"/>
      <c r="AO946" s="48"/>
      <c r="AP946" s="48"/>
      <c r="AQ946" s="48"/>
      <c r="AR946" s="48"/>
      <c r="AS946" s="48"/>
      <c r="AT946" s="48"/>
      <c r="AU946" s="48"/>
    </row>
    <row r="947">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c r="AD947" s="48"/>
      <c r="AE947" s="48"/>
      <c r="AF947" s="48"/>
      <c r="AG947" s="48"/>
      <c r="AH947" s="48"/>
      <c r="AI947" s="48"/>
      <c r="AJ947" s="48"/>
      <c r="AK947" s="48"/>
      <c r="AL947" s="48"/>
      <c r="AM947" s="48"/>
      <c r="AN947" s="48"/>
      <c r="AO947" s="48"/>
      <c r="AP947" s="48"/>
      <c r="AQ947" s="48"/>
      <c r="AR947" s="48"/>
      <c r="AS947" s="48"/>
      <c r="AT947" s="48"/>
      <c r="AU947" s="48"/>
    </row>
    <row r="948">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c r="AQ948" s="48"/>
      <c r="AR948" s="48"/>
      <c r="AS948" s="48"/>
      <c r="AT948" s="48"/>
      <c r="AU948" s="48"/>
    </row>
    <row r="949">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c r="AD949" s="48"/>
      <c r="AE949" s="48"/>
      <c r="AF949" s="48"/>
      <c r="AG949" s="48"/>
      <c r="AH949" s="48"/>
      <c r="AI949" s="48"/>
      <c r="AJ949" s="48"/>
      <c r="AK949" s="48"/>
      <c r="AL949" s="48"/>
      <c r="AM949" s="48"/>
      <c r="AN949" s="48"/>
      <c r="AO949" s="48"/>
      <c r="AP949" s="48"/>
      <c r="AQ949" s="48"/>
      <c r="AR949" s="48"/>
      <c r="AS949" s="48"/>
      <c r="AT949" s="48"/>
      <c r="AU949" s="48"/>
    </row>
    <row r="950">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c r="AD950" s="48"/>
      <c r="AE950" s="48"/>
      <c r="AF950" s="48"/>
      <c r="AG950" s="48"/>
      <c r="AH950" s="48"/>
      <c r="AI950" s="48"/>
      <c r="AJ950" s="48"/>
      <c r="AK950" s="48"/>
      <c r="AL950" s="48"/>
      <c r="AM950" s="48"/>
      <c r="AN950" s="48"/>
      <c r="AO950" s="48"/>
      <c r="AP950" s="48"/>
      <c r="AQ950" s="48"/>
      <c r="AR950" s="48"/>
      <c r="AS950" s="48"/>
      <c r="AT950" s="48"/>
      <c r="AU950" s="48"/>
    </row>
    <row r="95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8"/>
      <c r="AD951" s="48"/>
      <c r="AE951" s="48"/>
      <c r="AF951" s="48"/>
      <c r="AG951" s="48"/>
      <c r="AH951" s="48"/>
      <c r="AI951" s="48"/>
      <c r="AJ951" s="48"/>
      <c r="AK951" s="48"/>
      <c r="AL951" s="48"/>
      <c r="AM951" s="48"/>
      <c r="AN951" s="48"/>
      <c r="AO951" s="48"/>
      <c r="AP951" s="48"/>
      <c r="AQ951" s="48"/>
      <c r="AR951" s="48"/>
      <c r="AS951" s="48"/>
      <c r="AT951" s="48"/>
      <c r="AU951" s="48"/>
    </row>
    <row r="95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8"/>
      <c r="AD952" s="48"/>
      <c r="AE952" s="48"/>
      <c r="AF952" s="48"/>
      <c r="AG952" s="48"/>
      <c r="AH952" s="48"/>
      <c r="AI952" s="48"/>
      <c r="AJ952" s="48"/>
      <c r="AK952" s="48"/>
      <c r="AL952" s="48"/>
      <c r="AM952" s="48"/>
      <c r="AN952" s="48"/>
      <c r="AO952" s="48"/>
      <c r="AP952" s="48"/>
      <c r="AQ952" s="48"/>
      <c r="AR952" s="48"/>
      <c r="AS952" s="48"/>
      <c r="AT952" s="48"/>
      <c r="AU952" s="48"/>
    </row>
    <row r="953">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c r="AD953" s="48"/>
      <c r="AE953" s="48"/>
      <c r="AF953" s="48"/>
      <c r="AG953" s="48"/>
      <c r="AH953" s="48"/>
      <c r="AI953" s="48"/>
      <c r="AJ953" s="48"/>
      <c r="AK953" s="48"/>
      <c r="AL953" s="48"/>
      <c r="AM953" s="48"/>
      <c r="AN953" s="48"/>
      <c r="AO953" s="48"/>
      <c r="AP953" s="48"/>
      <c r="AQ953" s="48"/>
      <c r="AR953" s="48"/>
      <c r="AS953" s="48"/>
      <c r="AT953" s="48"/>
      <c r="AU953" s="48"/>
    </row>
    <row r="954">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c r="AD954" s="48"/>
      <c r="AE954" s="48"/>
      <c r="AF954" s="48"/>
      <c r="AG954" s="48"/>
      <c r="AH954" s="48"/>
      <c r="AI954" s="48"/>
      <c r="AJ954" s="48"/>
      <c r="AK954" s="48"/>
      <c r="AL954" s="48"/>
      <c r="AM954" s="48"/>
      <c r="AN954" s="48"/>
      <c r="AO954" s="48"/>
      <c r="AP954" s="48"/>
      <c r="AQ954" s="48"/>
      <c r="AR954" s="48"/>
      <c r="AS954" s="48"/>
      <c r="AT954" s="48"/>
      <c r="AU954" s="48"/>
    </row>
    <row r="95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c r="AD955" s="48"/>
      <c r="AE955" s="48"/>
      <c r="AF955" s="48"/>
      <c r="AG955" s="48"/>
      <c r="AH955" s="48"/>
      <c r="AI955" s="48"/>
      <c r="AJ955" s="48"/>
      <c r="AK955" s="48"/>
      <c r="AL955" s="48"/>
      <c r="AM955" s="48"/>
      <c r="AN955" s="48"/>
      <c r="AO955" s="48"/>
      <c r="AP955" s="48"/>
      <c r="AQ955" s="48"/>
      <c r="AR955" s="48"/>
      <c r="AS955" s="48"/>
      <c r="AT955" s="48"/>
      <c r="AU955" s="48"/>
    </row>
    <row r="956">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8"/>
      <c r="AT956" s="48"/>
      <c r="AU956" s="48"/>
    </row>
    <row r="957">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c r="AD957" s="48"/>
      <c r="AE957" s="48"/>
      <c r="AF957" s="48"/>
      <c r="AG957" s="48"/>
      <c r="AH957" s="48"/>
      <c r="AI957" s="48"/>
      <c r="AJ957" s="48"/>
      <c r="AK957" s="48"/>
      <c r="AL957" s="48"/>
      <c r="AM957" s="48"/>
      <c r="AN957" s="48"/>
      <c r="AO957" s="48"/>
      <c r="AP957" s="48"/>
      <c r="AQ957" s="48"/>
      <c r="AR957" s="48"/>
      <c r="AS957" s="48"/>
      <c r="AT957" s="48"/>
      <c r="AU957" s="48"/>
    </row>
    <row r="958">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c r="AD958" s="48"/>
      <c r="AE958" s="48"/>
      <c r="AF958" s="48"/>
      <c r="AG958" s="48"/>
      <c r="AH958" s="48"/>
      <c r="AI958" s="48"/>
      <c r="AJ958" s="48"/>
      <c r="AK958" s="48"/>
      <c r="AL958" s="48"/>
      <c r="AM958" s="48"/>
      <c r="AN958" s="48"/>
      <c r="AO958" s="48"/>
      <c r="AP958" s="48"/>
      <c r="AQ958" s="48"/>
      <c r="AR958" s="48"/>
      <c r="AS958" s="48"/>
      <c r="AT958" s="48"/>
      <c r="AU958" s="48"/>
    </row>
    <row r="959">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c r="AD959" s="48"/>
      <c r="AE959" s="48"/>
      <c r="AF959" s="48"/>
      <c r="AG959" s="48"/>
      <c r="AH959" s="48"/>
      <c r="AI959" s="48"/>
      <c r="AJ959" s="48"/>
      <c r="AK959" s="48"/>
      <c r="AL959" s="48"/>
      <c r="AM959" s="48"/>
      <c r="AN959" s="48"/>
      <c r="AO959" s="48"/>
      <c r="AP959" s="48"/>
      <c r="AQ959" s="48"/>
      <c r="AR959" s="48"/>
      <c r="AS959" s="48"/>
      <c r="AT959" s="48"/>
      <c r="AU959" s="48"/>
    </row>
    <row r="960">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c r="AD960" s="48"/>
      <c r="AE960" s="48"/>
      <c r="AF960" s="48"/>
      <c r="AG960" s="48"/>
      <c r="AH960" s="48"/>
      <c r="AI960" s="48"/>
      <c r="AJ960" s="48"/>
      <c r="AK960" s="48"/>
      <c r="AL960" s="48"/>
      <c r="AM960" s="48"/>
      <c r="AN960" s="48"/>
      <c r="AO960" s="48"/>
      <c r="AP960" s="48"/>
      <c r="AQ960" s="48"/>
      <c r="AR960" s="48"/>
      <c r="AS960" s="48"/>
      <c r="AT960" s="48"/>
      <c r="AU960" s="48"/>
    </row>
    <row r="96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c r="AD961" s="48"/>
      <c r="AE961" s="48"/>
      <c r="AF961" s="48"/>
      <c r="AG961" s="48"/>
      <c r="AH961" s="48"/>
      <c r="AI961" s="48"/>
      <c r="AJ961" s="48"/>
      <c r="AK961" s="48"/>
      <c r="AL961" s="48"/>
      <c r="AM961" s="48"/>
      <c r="AN961" s="48"/>
      <c r="AO961" s="48"/>
      <c r="AP961" s="48"/>
      <c r="AQ961" s="48"/>
      <c r="AR961" s="48"/>
      <c r="AS961" s="48"/>
      <c r="AT961" s="48"/>
      <c r="AU961" s="48"/>
    </row>
    <row r="96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c r="AD962" s="48"/>
      <c r="AE962" s="48"/>
      <c r="AF962" s="48"/>
      <c r="AG962" s="48"/>
      <c r="AH962" s="48"/>
      <c r="AI962" s="48"/>
      <c r="AJ962" s="48"/>
      <c r="AK962" s="48"/>
      <c r="AL962" s="48"/>
      <c r="AM962" s="48"/>
      <c r="AN962" s="48"/>
      <c r="AO962" s="48"/>
      <c r="AP962" s="48"/>
      <c r="AQ962" s="48"/>
      <c r="AR962" s="48"/>
      <c r="AS962" s="48"/>
      <c r="AT962" s="48"/>
      <c r="AU962" s="48"/>
    </row>
    <row r="963">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8"/>
      <c r="AD963" s="48"/>
      <c r="AE963" s="48"/>
      <c r="AF963" s="48"/>
      <c r="AG963" s="48"/>
      <c r="AH963" s="48"/>
      <c r="AI963" s="48"/>
      <c r="AJ963" s="48"/>
      <c r="AK963" s="48"/>
      <c r="AL963" s="48"/>
      <c r="AM963" s="48"/>
      <c r="AN963" s="48"/>
      <c r="AO963" s="48"/>
      <c r="AP963" s="48"/>
      <c r="AQ963" s="48"/>
      <c r="AR963" s="48"/>
      <c r="AS963" s="48"/>
      <c r="AT963" s="48"/>
      <c r="AU963" s="48"/>
    </row>
    <row r="964">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8"/>
      <c r="AD964" s="48"/>
      <c r="AE964" s="48"/>
      <c r="AF964" s="48"/>
      <c r="AG964" s="48"/>
      <c r="AH964" s="48"/>
      <c r="AI964" s="48"/>
      <c r="AJ964" s="48"/>
      <c r="AK964" s="48"/>
      <c r="AL964" s="48"/>
      <c r="AM964" s="48"/>
      <c r="AN964" s="48"/>
      <c r="AO964" s="48"/>
      <c r="AP964" s="48"/>
      <c r="AQ964" s="48"/>
      <c r="AR964" s="48"/>
      <c r="AS964" s="48"/>
      <c r="AT964" s="48"/>
      <c r="AU964" s="48"/>
    </row>
    <row r="96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8"/>
      <c r="AD965" s="48"/>
      <c r="AE965" s="48"/>
      <c r="AF965" s="48"/>
      <c r="AG965" s="48"/>
      <c r="AH965" s="48"/>
      <c r="AI965" s="48"/>
      <c r="AJ965" s="48"/>
      <c r="AK965" s="48"/>
      <c r="AL965" s="48"/>
      <c r="AM965" s="48"/>
      <c r="AN965" s="48"/>
      <c r="AO965" s="48"/>
      <c r="AP965" s="48"/>
      <c r="AQ965" s="48"/>
      <c r="AR965" s="48"/>
      <c r="AS965" s="48"/>
      <c r="AT965" s="48"/>
      <c r="AU965" s="48"/>
    </row>
    <row r="966">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8"/>
      <c r="AD966" s="48"/>
      <c r="AE966" s="48"/>
      <c r="AF966" s="48"/>
      <c r="AG966" s="48"/>
      <c r="AH966" s="48"/>
      <c r="AI966" s="48"/>
      <c r="AJ966" s="48"/>
      <c r="AK966" s="48"/>
      <c r="AL966" s="48"/>
      <c r="AM966" s="48"/>
      <c r="AN966" s="48"/>
      <c r="AO966" s="48"/>
      <c r="AP966" s="48"/>
      <c r="AQ966" s="48"/>
      <c r="AR966" s="48"/>
      <c r="AS966" s="48"/>
      <c r="AT966" s="48"/>
      <c r="AU966" s="48"/>
    </row>
    <row r="967">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8"/>
      <c r="AD967" s="48"/>
      <c r="AE967" s="48"/>
      <c r="AF967" s="48"/>
      <c r="AG967" s="48"/>
      <c r="AH967" s="48"/>
      <c r="AI967" s="48"/>
      <c r="AJ967" s="48"/>
      <c r="AK967" s="48"/>
      <c r="AL967" s="48"/>
      <c r="AM967" s="48"/>
      <c r="AN967" s="48"/>
      <c r="AO967" s="48"/>
      <c r="AP967" s="48"/>
      <c r="AQ967" s="48"/>
      <c r="AR967" s="48"/>
      <c r="AS967" s="48"/>
      <c r="AT967" s="48"/>
      <c r="AU967" s="48"/>
    </row>
    <row r="968">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8"/>
      <c r="AD968" s="48"/>
      <c r="AE968" s="48"/>
      <c r="AF968" s="48"/>
      <c r="AG968" s="48"/>
      <c r="AH968" s="48"/>
      <c r="AI968" s="48"/>
      <c r="AJ968" s="48"/>
      <c r="AK968" s="48"/>
      <c r="AL968" s="48"/>
      <c r="AM968" s="48"/>
      <c r="AN968" s="48"/>
      <c r="AO968" s="48"/>
      <c r="AP968" s="48"/>
      <c r="AQ968" s="48"/>
      <c r="AR968" s="48"/>
      <c r="AS968" s="48"/>
      <c r="AT968" s="48"/>
      <c r="AU968" s="48"/>
    </row>
    <row r="969">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8"/>
      <c r="AD969" s="48"/>
      <c r="AE969" s="48"/>
      <c r="AF969" s="48"/>
      <c r="AG969" s="48"/>
      <c r="AH969" s="48"/>
      <c r="AI969" s="48"/>
      <c r="AJ969" s="48"/>
      <c r="AK969" s="48"/>
      <c r="AL969" s="48"/>
      <c r="AM969" s="48"/>
      <c r="AN969" s="48"/>
      <c r="AO969" s="48"/>
      <c r="AP969" s="48"/>
      <c r="AQ969" s="48"/>
      <c r="AR969" s="48"/>
      <c r="AS969" s="48"/>
      <c r="AT969" s="48"/>
      <c r="AU969" s="48"/>
    </row>
    <row r="970">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8"/>
      <c r="AD970" s="48"/>
      <c r="AE970" s="48"/>
      <c r="AF970" s="48"/>
      <c r="AG970" s="48"/>
      <c r="AH970" s="48"/>
      <c r="AI970" s="48"/>
      <c r="AJ970" s="48"/>
      <c r="AK970" s="48"/>
      <c r="AL970" s="48"/>
      <c r="AM970" s="48"/>
      <c r="AN970" s="48"/>
      <c r="AO970" s="48"/>
      <c r="AP970" s="48"/>
      <c r="AQ970" s="48"/>
      <c r="AR970" s="48"/>
      <c r="AS970" s="48"/>
      <c r="AT970" s="48"/>
      <c r="AU970" s="48"/>
    </row>
    <row r="97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8"/>
      <c r="AD971" s="48"/>
      <c r="AE971" s="48"/>
      <c r="AF971" s="48"/>
      <c r="AG971" s="48"/>
      <c r="AH971" s="48"/>
      <c r="AI971" s="48"/>
      <c r="AJ971" s="48"/>
      <c r="AK971" s="48"/>
      <c r="AL971" s="48"/>
      <c r="AM971" s="48"/>
      <c r="AN971" s="48"/>
      <c r="AO971" s="48"/>
      <c r="AP971" s="48"/>
      <c r="AQ971" s="48"/>
      <c r="AR971" s="48"/>
      <c r="AS971" s="48"/>
      <c r="AT971" s="48"/>
      <c r="AU971" s="48"/>
    </row>
    <row r="97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8"/>
      <c r="AD972" s="48"/>
      <c r="AE972" s="48"/>
      <c r="AF972" s="48"/>
      <c r="AG972" s="48"/>
      <c r="AH972" s="48"/>
      <c r="AI972" s="48"/>
      <c r="AJ972" s="48"/>
      <c r="AK972" s="48"/>
      <c r="AL972" s="48"/>
      <c r="AM972" s="48"/>
      <c r="AN972" s="48"/>
      <c r="AO972" s="48"/>
      <c r="AP972" s="48"/>
      <c r="AQ972" s="48"/>
      <c r="AR972" s="48"/>
      <c r="AS972" s="48"/>
      <c r="AT972" s="48"/>
      <c r="AU972" s="48"/>
    </row>
    <row r="973">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8"/>
      <c r="AD973" s="48"/>
      <c r="AE973" s="48"/>
      <c r="AF973" s="48"/>
      <c r="AG973" s="48"/>
      <c r="AH973" s="48"/>
      <c r="AI973" s="48"/>
      <c r="AJ973" s="48"/>
      <c r="AK973" s="48"/>
      <c r="AL973" s="48"/>
      <c r="AM973" s="48"/>
      <c r="AN973" s="48"/>
      <c r="AO973" s="48"/>
      <c r="AP973" s="48"/>
      <c r="AQ973" s="48"/>
      <c r="AR973" s="48"/>
      <c r="AS973" s="48"/>
      <c r="AT973" s="48"/>
      <c r="AU973" s="48"/>
    </row>
    <row r="974">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8"/>
      <c r="AD974" s="48"/>
      <c r="AE974" s="48"/>
      <c r="AF974" s="48"/>
      <c r="AG974" s="48"/>
      <c r="AH974" s="48"/>
      <c r="AI974" s="48"/>
      <c r="AJ974" s="48"/>
      <c r="AK974" s="48"/>
      <c r="AL974" s="48"/>
      <c r="AM974" s="48"/>
      <c r="AN974" s="48"/>
      <c r="AO974" s="48"/>
      <c r="AP974" s="48"/>
      <c r="AQ974" s="48"/>
      <c r="AR974" s="48"/>
      <c r="AS974" s="48"/>
      <c r="AT974" s="48"/>
      <c r="AU974" s="48"/>
    </row>
    <row r="97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8"/>
      <c r="AD975" s="48"/>
      <c r="AE975" s="48"/>
      <c r="AF975" s="48"/>
      <c r="AG975" s="48"/>
      <c r="AH975" s="48"/>
      <c r="AI975" s="48"/>
      <c r="AJ975" s="48"/>
      <c r="AK975" s="48"/>
      <c r="AL975" s="48"/>
      <c r="AM975" s="48"/>
      <c r="AN975" s="48"/>
      <c r="AO975" s="48"/>
      <c r="AP975" s="48"/>
      <c r="AQ975" s="48"/>
      <c r="AR975" s="48"/>
      <c r="AS975" s="48"/>
      <c r="AT975" s="48"/>
      <c r="AU975" s="48"/>
    </row>
    <row r="976">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8"/>
      <c r="AD976" s="48"/>
      <c r="AE976" s="48"/>
      <c r="AF976" s="48"/>
      <c r="AG976" s="48"/>
      <c r="AH976" s="48"/>
      <c r="AI976" s="48"/>
      <c r="AJ976" s="48"/>
      <c r="AK976" s="48"/>
      <c r="AL976" s="48"/>
      <c r="AM976" s="48"/>
      <c r="AN976" s="48"/>
      <c r="AO976" s="48"/>
      <c r="AP976" s="48"/>
      <c r="AQ976" s="48"/>
      <c r="AR976" s="48"/>
      <c r="AS976" s="48"/>
      <c r="AT976" s="48"/>
      <c r="AU976" s="48"/>
    </row>
    <row r="977">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8"/>
      <c r="AD977" s="48"/>
      <c r="AE977" s="48"/>
      <c r="AF977" s="48"/>
      <c r="AG977" s="48"/>
      <c r="AH977" s="48"/>
      <c r="AI977" s="48"/>
      <c r="AJ977" s="48"/>
      <c r="AK977" s="48"/>
      <c r="AL977" s="48"/>
      <c r="AM977" s="48"/>
      <c r="AN977" s="48"/>
      <c r="AO977" s="48"/>
      <c r="AP977" s="48"/>
      <c r="AQ977" s="48"/>
      <c r="AR977" s="48"/>
      <c r="AS977" s="48"/>
      <c r="AT977" s="48"/>
      <c r="AU977" s="48"/>
    </row>
    <row r="978">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8"/>
      <c r="AD978" s="48"/>
      <c r="AE978" s="48"/>
      <c r="AF978" s="48"/>
      <c r="AG978" s="48"/>
      <c r="AH978" s="48"/>
      <c r="AI978" s="48"/>
      <c r="AJ978" s="48"/>
      <c r="AK978" s="48"/>
      <c r="AL978" s="48"/>
      <c r="AM978" s="48"/>
      <c r="AN978" s="48"/>
      <c r="AO978" s="48"/>
      <c r="AP978" s="48"/>
      <c r="AQ978" s="48"/>
      <c r="AR978" s="48"/>
      <c r="AS978" s="48"/>
      <c r="AT978" s="48"/>
      <c r="AU978" s="48"/>
    </row>
    <row r="979">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8"/>
      <c r="AD979" s="48"/>
      <c r="AE979" s="48"/>
      <c r="AF979" s="48"/>
      <c r="AG979" s="48"/>
      <c r="AH979" s="48"/>
      <c r="AI979" s="48"/>
      <c r="AJ979" s="48"/>
      <c r="AK979" s="48"/>
      <c r="AL979" s="48"/>
      <c r="AM979" s="48"/>
      <c r="AN979" s="48"/>
      <c r="AO979" s="48"/>
      <c r="AP979" s="48"/>
      <c r="AQ979" s="48"/>
      <c r="AR979" s="48"/>
      <c r="AS979" s="48"/>
      <c r="AT979" s="48"/>
      <c r="AU979" s="48"/>
    </row>
    <row r="980">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8"/>
      <c r="AD980" s="48"/>
      <c r="AE980" s="48"/>
      <c r="AF980" s="48"/>
      <c r="AG980" s="48"/>
      <c r="AH980" s="48"/>
      <c r="AI980" s="48"/>
      <c r="AJ980" s="48"/>
      <c r="AK980" s="48"/>
      <c r="AL980" s="48"/>
      <c r="AM980" s="48"/>
      <c r="AN980" s="48"/>
      <c r="AO980" s="48"/>
      <c r="AP980" s="48"/>
      <c r="AQ980" s="48"/>
      <c r="AR980" s="48"/>
      <c r="AS980" s="48"/>
      <c r="AT980" s="48"/>
      <c r="AU980" s="48"/>
    </row>
    <row r="98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8"/>
      <c r="AD981" s="48"/>
      <c r="AE981" s="48"/>
      <c r="AF981" s="48"/>
      <c r="AG981" s="48"/>
      <c r="AH981" s="48"/>
      <c r="AI981" s="48"/>
      <c r="AJ981" s="48"/>
      <c r="AK981" s="48"/>
      <c r="AL981" s="48"/>
      <c r="AM981" s="48"/>
      <c r="AN981" s="48"/>
      <c r="AO981" s="48"/>
      <c r="AP981" s="48"/>
      <c r="AQ981" s="48"/>
      <c r="AR981" s="48"/>
      <c r="AS981" s="48"/>
      <c r="AT981" s="48"/>
      <c r="AU981" s="48"/>
    </row>
    <row r="98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8"/>
      <c r="AD982" s="48"/>
      <c r="AE982" s="48"/>
      <c r="AF982" s="48"/>
      <c r="AG982" s="48"/>
      <c r="AH982" s="48"/>
      <c r="AI982" s="48"/>
      <c r="AJ982" s="48"/>
      <c r="AK982" s="48"/>
      <c r="AL982" s="48"/>
      <c r="AM982" s="48"/>
      <c r="AN982" s="48"/>
      <c r="AO982" s="48"/>
      <c r="AP982" s="48"/>
      <c r="AQ982" s="48"/>
      <c r="AR982" s="48"/>
      <c r="AS982" s="48"/>
      <c r="AT982" s="48"/>
      <c r="AU982" s="48"/>
    </row>
    <row r="983">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8"/>
      <c r="AD983" s="48"/>
      <c r="AE983" s="48"/>
      <c r="AF983" s="48"/>
      <c r="AG983" s="48"/>
      <c r="AH983" s="48"/>
      <c r="AI983" s="48"/>
      <c r="AJ983" s="48"/>
      <c r="AK983" s="48"/>
      <c r="AL983" s="48"/>
      <c r="AM983" s="48"/>
      <c r="AN983" s="48"/>
      <c r="AO983" s="48"/>
      <c r="AP983" s="48"/>
      <c r="AQ983" s="48"/>
      <c r="AR983" s="48"/>
      <c r="AS983" s="48"/>
      <c r="AT983" s="48"/>
      <c r="AU983" s="48"/>
    </row>
    <row r="984">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8"/>
      <c r="AD984" s="48"/>
      <c r="AE984" s="48"/>
      <c r="AF984" s="48"/>
      <c r="AG984" s="48"/>
      <c r="AH984" s="48"/>
      <c r="AI984" s="48"/>
      <c r="AJ984" s="48"/>
      <c r="AK984" s="48"/>
      <c r="AL984" s="48"/>
      <c r="AM984" s="48"/>
      <c r="AN984" s="48"/>
      <c r="AO984" s="48"/>
      <c r="AP984" s="48"/>
      <c r="AQ984" s="48"/>
      <c r="AR984" s="48"/>
      <c r="AS984" s="48"/>
      <c r="AT984" s="48"/>
      <c r="AU984" s="48"/>
    </row>
    <row r="98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8"/>
      <c r="AD985" s="48"/>
      <c r="AE985" s="48"/>
      <c r="AF985" s="48"/>
      <c r="AG985" s="48"/>
      <c r="AH985" s="48"/>
      <c r="AI985" s="48"/>
      <c r="AJ985" s="48"/>
      <c r="AK985" s="48"/>
      <c r="AL985" s="48"/>
      <c r="AM985" s="48"/>
      <c r="AN985" s="48"/>
      <c r="AO985" s="48"/>
      <c r="AP985" s="48"/>
      <c r="AQ985" s="48"/>
      <c r="AR985" s="48"/>
      <c r="AS985" s="48"/>
      <c r="AT985" s="48"/>
      <c r="AU985" s="48"/>
    </row>
    <row r="986">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8"/>
      <c r="AD986" s="48"/>
      <c r="AE986" s="48"/>
      <c r="AF986" s="48"/>
      <c r="AG986" s="48"/>
      <c r="AH986" s="48"/>
      <c r="AI986" s="48"/>
      <c r="AJ986" s="48"/>
      <c r="AK986" s="48"/>
      <c r="AL986" s="48"/>
      <c r="AM986" s="48"/>
      <c r="AN986" s="48"/>
      <c r="AO986" s="48"/>
      <c r="AP986" s="48"/>
      <c r="AQ986" s="48"/>
      <c r="AR986" s="48"/>
      <c r="AS986" s="48"/>
      <c r="AT986" s="48"/>
      <c r="AU986" s="48"/>
    </row>
    <row r="987">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8"/>
      <c r="AD987" s="48"/>
      <c r="AE987" s="48"/>
      <c r="AF987" s="48"/>
      <c r="AG987" s="48"/>
      <c r="AH987" s="48"/>
      <c r="AI987" s="48"/>
      <c r="AJ987" s="48"/>
      <c r="AK987" s="48"/>
      <c r="AL987" s="48"/>
      <c r="AM987" s="48"/>
      <c r="AN987" s="48"/>
      <c r="AO987" s="48"/>
      <c r="AP987" s="48"/>
      <c r="AQ987" s="48"/>
      <c r="AR987" s="48"/>
      <c r="AS987" s="48"/>
      <c r="AT987" s="48"/>
      <c r="AU987" s="48"/>
    </row>
    <row r="988">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8"/>
      <c r="AD988" s="48"/>
      <c r="AE988" s="48"/>
      <c r="AF988" s="48"/>
      <c r="AG988" s="48"/>
      <c r="AH988" s="48"/>
      <c r="AI988" s="48"/>
      <c r="AJ988" s="48"/>
      <c r="AK988" s="48"/>
      <c r="AL988" s="48"/>
      <c r="AM988" s="48"/>
      <c r="AN988" s="48"/>
      <c r="AO988" s="48"/>
      <c r="AP988" s="48"/>
      <c r="AQ988" s="48"/>
      <c r="AR988" s="48"/>
      <c r="AS988" s="48"/>
      <c r="AT988" s="48"/>
      <c r="AU988" s="48"/>
    </row>
    <row r="989">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8"/>
      <c r="AD989" s="48"/>
      <c r="AE989" s="48"/>
      <c r="AF989" s="48"/>
      <c r="AG989" s="48"/>
      <c r="AH989" s="48"/>
      <c r="AI989" s="48"/>
      <c r="AJ989" s="48"/>
      <c r="AK989" s="48"/>
      <c r="AL989" s="48"/>
      <c r="AM989" s="48"/>
      <c r="AN989" s="48"/>
      <c r="AO989" s="48"/>
      <c r="AP989" s="48"/>
      <c r="AQ989" s="48"/>
      <c r="AR989" s="48"/>
      <c r="AS989" s="48"/>
      <c r="AT989" s="48"/>
      <c r="AU989" s="48"/>
    </row>
    <row r="990">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8"/>
      <c r="AD990" s="48"/>
      <c r="AE990" s="48"/>
      <c r="AF990" s="48"/>
      <c r="AG990" s="48"/>
      <c r="AH990" s="48"/>
      <c r="AI990" s="48"/>
      <c r="AJ990" s="48"/>
      <c r="AK990" s="48"/>
      <c r="AL990" s="48"/>
      <c r="AM990" s="48"/>
      <c r="AN990" s="48"/>
      <c r="AO990" s="48"/>
      <c r="AP990" s="48"/>
      <c r="AQ990" s="48"/>
      <c r="AR990" s="48"/>
      <c r="AS990" s="48"/>
      <c r="AT990" s="48"/>
      <c r="AU990" s="48"/>
    </row>
    <row r="99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8"/>
      <c r="AD991" s="48"/>
      <c r="AE991" s="48"/>
      <c r="AF991" s="48"/>
      <c r="AG991" s="48"/>
      <c r="AH991" s="48"/>
      <c r="AI991" s="48"/>
      <c r="AJ991" s="48"/>
      <c r="AK991" s="48"/>
      <c r="AL991" s="48"/>
      <c r="AM991" s="48"/>
      <c r="AN991" s="48"/>
      <c r="AO991" s="48"/>
      <c r="AP991" s="48"/>
      <c r="AQ991" s="48"/>
      <c r="AR991" s="48"/>
      <c r="AS991" s="48"/>
      <c r="AT991" s="48"/>
      <c r="AU991" s="48"/>
    </row>
    <row r="99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8"/>
      <c r="AD992" s="48"/>
      <c r="AE992" s="48"/>
      <c r="AF992" s="48"/>
      <c r="AG992" s="48"/>
      <c r="AH992" s="48"/>
      <c r="AI992" s="48"/>
      <c r="AJ992" s="48"/>
      <c r="AK992" s="48"/>
      <c r="AL992" s="48"/>
      <c r="AM992" s="48"/>
      <c r="AN992" s="48"/>
      <c r="AO992" s="48"/>
      <c r="AP992" s="48"/>
      <c r="AQ992" s="48"/>
      <c r="AR992" s="48"/>
      <c r="AS992" s="48"/>
      <c r="AT992" s="48"/>
      <c r="AU992" s="48"/>
    </row>
    <row r="993">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8"/>
      <c r="AD993" s="48"/>
      <c r="AE993" s="48"/>
      <c r="AF993" s="48"/>
      <c r="AG993" s="48"/>
      <c r="AH993" s="48"/>
      <c r="AI993" s="48"/>
      <c r="AJ993" s="48"/>
      <c r="AK993" s="48"/>
      <c r="AL993" s="48"/>
      <c r="AM993" s="48"/>
      <c r="AN993" s="48"/>
      <c r="AO993" s="48"/>
      <c r="AP993" s="48"/>
      <c r="AQ993" s="48"/>
      <c r="AR993" s="48"/>
      <c r="AS993" s="48"/>
      <c r="AT993" s="48"/>
      <c r="AU993" s="48"/>
    </row>
    <row r="994">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c r="AD994" s="48"/>
      <c r="AE994" s="48"/>
      <c r="AF994" s="48"/>
      <c r="AG994" s="48"/>
      <c r="AH994" s="48"/>
      <c r="AI994" s="48"/>
      <c r="AJ994" s="48"/>
      <c r="AK994" s="48"/>
      <c r="AL994" s="48"/>
      <c r="AM994" s="48"/>
      <c r="AN994" s="48"/>
      <c r="AO994" s="48"/>
      <c r="AP994" s="48"/>
      <c r="AQ994" s="48"/>
      <c r="AR994" s="48"/>
      <c r="AS994" s="48"/>
      <c r="AT994" s="48"/>
      <c r="AU994" s="48"/>
    </row>
    <row r="99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8"/>
      <c r="AD995" s="48"/>
      <c r="AE995" s="48"/>
      <c r="AF995" s="48"/>
      <c r="AG995" s="48"/>
      <c r="AH995" s="48"/>
      <c r="AI995" s="48"/>
      <c r="AJ995" s="48"/>
      <c r="AK995" s="48"/>
      <c r="AL995" s="48"/>
      <c r="AM995" s="48"/>
      <c r="AN995" s="48"/>
      <c r="AO995" s="48"/>
      <c r="AP995" s="48"/>
      <c r="AQ995" s="48"/>
      <c r="AR995" s="48"/>
      <c r="AS995" s="48"/>
      <c r="AT995" s="48"/>
      <c r="AU995" s="48"/>
    </row>
    <row r="996">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8"/>
      <c r="AD996" s="48"/>
      <c r="AE996" s="48"/>
      <c r="AF996" s="48"/>
      <c r="AG996" s="48"/>
      <c r="AH996" s="48"/>
      <c r="AI996" s="48"/>
      <c r="AJ996" s="48"/>
      <c r="AK996" s="48"/>
      <c r="AL996" s="48"/>
      <c r="AM996" s="48"/>
      <c r="AN996" s="48"/>
      <c r="AO996" s="48"/>
      <c r="AP996" s="48"/>
      <c r="AQ996" s="48"/>
      <c r="AR996" s="48"/>
      <c r="AS996" s="48"/>
      <c r="AT996" s="48"/>
      <c r="AU996" s="48"/>
    </row>
    <row r="997">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8"/>
      <c r="AD997" s="48"/>
      <c r="AE997" s="48"/>
      <c r="AF997" s="48"/>
      <c r="AG997" s="48"/>
      <c r="AH997" s="48"/>
      <c r="AI997" s="48"/>
      <c r="AJ997" s="48"/>
      <c r="AK997" s="48"/>
      <c r="AL997" s="48"/>
      <c r="AM997" s="48"/>
      <c r="AN997" s="48"/>
      <c r="AO997" s="48"/>
      <c r="AP997" s="48"/>
      <c r="AQ997" s="48"/>
      <c r="AR997" s="48"/>
      <c r="AS997" s="48"/>
      <c r="AT997" s="48"/>
      <c r="AU997" s="48"/>
    </row>
    <row r="998">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c r="AC998" s="48"/>
      <c r="AD998" s="48"/>
      <c r="AE998" s="48"/>
      <c r="AF998" s="48"/>
      <c r="AG998" s="48"/>
      <c r="AH998" s="48"/>
      <c r="AI998" s="48"/>
      <c r="AJ998" s="48"/>
      <c r="AK998" s="48"/>
      <c r="AL998" s="48"/>
      <c r="AM998" s="48"/>
      <c r="AN998" s="48"/>
      <c r="AO998" s="48"/>
      <c r="AP998" s="48"/>
      <c r="AQ998" s="48"/>
      <c r="AR998" s="48"/>
      <c r="AS998" s="48"/>
      <c r="AT998" s="48"/>
      <c r="AU998" s="48"/>
    </row>
    <row r="999">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48"/>
      <c r="AE999" s="48"/>
      <c r="AF999" s="48"/>
      <c r="AG999" s="48"/>
      <c r="AH999" s="48"/>
      <c r="AI999" s="48"/>
      <c r="AJ999" s="48"/>
      <c r="AK999" s="48"/>
      <c r="AL999" s="48"/>
      <c r="AM999" s="48"/>
      <c r="AN999" s="48"/>
      <c r="AO999" s="48"/>
      <c r="AP999" s="48"/>
      <c r="AQ999" s="48"/>
      <c r="AR999" s="48"/>
      <c r="AS999" s="48"/>
      <c r="AT999" s="48"/>
      <c r="AU999" s="48"/>
    </row>
    <row r="1000">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c r="AC1000" s="48"/>
      <c r="AD1000" s="48"/>
      <c r="AE1000" s="48"/>
      <c r="AF1000" s="48"/>
      <c r="AG1000" s="48"/>
      <c r="AH1000" s="48"/>
      <c r="AI1000" s="48"/>
      <c r="AJ1000" s="48"/>
      <c r="AK1000" s="48"/>
      <c r="AL1000" s="48"/>
      <c r="AM1000" s="48"/>
      <c r="AN1000" s="48"/>
      <c r="AO1000" s="48"/>
      <c r="AP1000" s="48"/>
      <c r="AQ1000" s="48"/>
      <c r="AR1000" s="48"/>
      <c r="AS1000" s="48"/>
      <c r="AT1000" s="48"/>
      <c r="AU1000" s="48"/>
    </row>
  </sheetData>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5.25"/>
    <col customWidth="1" min="2" max="2" width="27.25"/>
    <col customWidth="1" min="3" max="3" width="56.5"/>
    <col customWidth="1" min="4" max="4" width="24.38"/>
  </cols>
  <sheetData>
    <row r="1">
      <c r="A1" s="49" t="s">
        <v>268</v>
      </c>
      <c r="B1" s="50"/>
      <c r="C1" s="50"/>
      <c r="D1" s="50"/>
      <c r="E1" s="50"/>
      <c r="F1" s="50"/>
      <c r="G1" s="50"/>
      <c r="H1" s="50"/>
      <c r="I1" s="50"/>
      <c r="J1" s="50"/>
      <c r="K1" s="50"/>
      <c r="L1" s="50"/>
      <c r="M1" s="51"/>
      <c r="N1" s="51"/>
      <c r="O1" s="51"/>
      <c r="P1" s="51"/>
      <c r="Q1" s="51"/>
      <c r="R1" s="51"/>
      <c r="S1" s="51"/>
      <c r="T1" s="51"/>
      <c r="U1" s="51"/>
      <c r="V1" s="51"/>
      <c r="W1" s="51"/>
      <c r="X1" s="51"/>
      <c r="Y1" s="51"/>
      <c r="Z1" s="51"/>
    </row>
    <row r="2">
      <c r="A2" s="50"/>
      <c r="B2" s="50"/>
      <c r="C2" s="50"/>
      <c r="D2" s="50"/>
      <c r="E2" s="50"/>
      <c r="F2" s="50"/>
      <c r="G2" s="50"/>
      <c r="H2" s="50"/>
      <c r="I2" s="50"/>
      <c r="J2" s="50"/>
      <c r="K2" s="50"/>
      <c r="L2" s="50"/>
      <c r="M2" s="51"/>
      <c r="N2" s="51"/>
      <c r="O2" s="51"/>
      <c r="P2" s="51"/>
      <c r="Q2" s="51"/>
      <c r="R2" s="51"/>
      <c r="S2" s="51"/>
      <c r="T2" s="51"/>
      <c r="U2" s="51"/>
      <c r="V2" s="51"/>
      <c r="W2" s="51"/>
      <c r="X2" s="51"/>
      <c r="Y2" s="51"/>
      <c r="Z2" s="51"/>
    </row>
    <row r="3">
      <c r="A3" s="50"/>
      <c r="B3" s="50"/>
      <c r="C3" s="50"/>
      <c r="D3" s="50"/>
      <c r="E3" s="50"/>
      <c r="F3" s="50"/>
      <c r="G3" s="50"/>
      <c r="H3" s="50"/>
      <c r="I3" s="50"/>
      <c r="J3" s="50"/>
      <c r="K3" s="50"/>
      <c r="L3" s="50"/>
      <c r="M3" s="51"/>
      <c r="N3" s="51"/>
      <c r="O3" s="51"/>
      <c r="P3" s="51"/>
      <c r="Q3" s="51"/>
      <c r="R3" s="51"/>
      <c r="S3" s="51"/>
      <c r="T3" s="51"/>
      <c r="U3" s="51"/>
      <c r="V3" s="51"/>
      <c r="W3" s="51"/>
      <c r="X3" s="51"/>
      <c r="Y3" s="51"/>
      <c r="Z3" s="51"/>
    </row>
    <row r="4">
      <c r="A4" s="52"/>
      <c r="B4" s="53" t="s">
        <v>269</v>
      </c>
      <c r="C4" s="52"/>
      <c r="D4" s="52"/>
      <c r="E4" s="52"/>
      <c r="F4" s="52"/>
      <c r="G4" s="52"/>
      <c r="H4" s="52"/>
      <c r="I4" s="52"/>
      <c r="J4" s="52"/>
      <c r="K4" s="52"/>
      <c r="L4" s="52"/>
      <c r="M4" s="51"/>
      <c r="N4" s="51"/>
      <c r="O4" s="51"/>
      <c r="P4" s="51"/>
      <c r="Q4" s="51"/>
      <c r="R4" s="51"/>
      <c r="S4" s="51"/>
      <c r="T4" s="51"/>
      <c r="U4" s="51"/>
      <c r="V4" s="51"/>
      <c r="W4" s="51"/>
      <c r="X4" s="51"/>
      <c r="Y4" s="51"/>
      <c r="Z4" s="51"/>
    </row>
    <row r="5">
      <c r="A5" s="50"/>
      <c r="B5" s="50"/>
      <c r="C5" s="50"/>
      <c r="D5" s="50"/>
      <c r="E5" s="50"/>
      <c r="F5" s="50"/>
      <c r="G5" s="50"/>
      <c r="H5" s="50"/>
      <c r="I5" s="50"/>
      <c r="J5" s="50"/>
      <c r="K5" s="50"/>
      <c r="L5" s="50"/>
      <c r="M5" s="51"/>
      <c r="N5" s="51"/>
      <c r="O5" s="51"/>
      <c r="P5" s="51"/>
      <c r="Q5" s="51"/>
      <c r="R5" s="51"/>
      <c r="S5" s="51"/>
      <c r="T5" s="51"/>
      <c r="U5" s="51"/>
      <c r="V5" s="51"/>
      <c r="W5" s="51"/>
      <c r="X5" s="51"/>
      <c r="Y5" s="51"/>
      <c r="Z5" s="51"/>
    </row>
    <row r="6">
      <c r="A6" s="50"/>
      <c r="B6" s="54" t="s">
        <v>270</v>
      </c>
      <c r="K6" s="50"/>
      <c r="L6" s="50"/>
      <c r="M6" s="51"/>
      <c r="N6" s="51"/>
      <c r="O6" s="51"/>
      <c r="P6" s="51"/>
      <c r="Q6" s="51"/>
      <c r="R6" s="51"/>
      <c r="S6" s="51"/>
      <c r="T6" s="51"/>
      <c r="U6" s="51"/>
      <c r="V6" s="51"/>
      <c r="W6" s="51"/>
      <c r="X6" s="51"/>
      <c r="Y6" s="51"/>
      <c r="Z6" s="51"/>
    </row>
    <row r="7">
      <c r="A7" s="50"/>
      <c r="K7" s="50"/>
      <c r="L7" s="50"/>
      <c r="M7" s="51"/>
      <c r="N7" s="51"/>
      <c r="O7" s="51"/>
      <c r="P7" s="51"/>
      <c r="Q7" s="51"/>
      <c r="R7" s="51"/>
      <c r="S7" s="51"/>
      <c r="T7" s="51"/>
      <c r="U7" s="51"/>
      <c r="V7" s="51"/>
      <c r="W7" s="51"/>
      <c r="X7" s="51"/>
      <c r="Y7" s="51"/>
      <c r="Z7" s="51"/>
    </row>
    <row r="8">
      <c r="A8" s="50"/>
      <c r="B8" s="54"/>
      <c r="C8" s="54"/>
      <c r="D8" s="54"/>
      <c r="E8" s="54"/>
      <c r="F8" s="54"/>
      <c r="G8" s="54"/>
      <c r="H8" s="54"/>
      <c r="I8" s="54"/>
      <c r="J8" s="54"/>
      <c r="K8" s="50"/>
      <c r="L8" s="50"/>
      <c r="M8" s="51"/>
      <c r="N8" s="51"/>
      <c r="O8" s="51"/>
      <c r="P8" s="51"/>
      <c r="Q8" s="51"/>
      <c r="R8" s="51"/>
      <c r="S8" s="51"/>
      <c r="T8" s="51"/>
      <c r="U8" s="51"/>
      <c r="V8" s="51"/>
      <c r="W8" s="51"/>
      <c r="X8" s="51"/>
      <c r="Y8" s="51"/>
      <c r="Z8" s="51"/>
    </row>
    <row r="9">
      <c r="A9" s="50"/>
      <c r="B9" s="54" t="s">
        <v>271</v>
      </c>
      <c r="K9" s="50"/>
      <c r="L9" s="50"/>
      <c r="M9" s="51"/>
      <c r="N9" s="51"/>
      <c r="O9" s="51"/>
      <c r="P9" s="51"/>
      <c r="Q9" s="51"/>
      <c r="R9" s="51"/>
      <c r="S9" s="51"/>
      <c r="T9" s="51"/>
      <c r="U9" s="51"/>
      <c r="V9" s="51"/>
      <c r="W9" s="51"/>
      <c r="X9" s="51"/>
      <c r="Y9" s="51"/>
      <c r="Z9" s="51"/>
    </row>
    <row r="10">
      <c r="A10" s="50"/>
      <c r="B10" s="50"/>
      <c r="C10" s="50"/>
      <c r="D10" s="50"/>
      <c r="E10" s="50"/>
      <c r="F10" s="50"/>
      <c r="G10" s="50"/>
      <c r="H10" s="50"/>
      <c r="I10" s="50"/>
      <c r="J10" s="50"/>
      <c r="K10" s="50"/>
      <c r="L10" s="50"/>
      <c r="M10" s="51"/>
      <c r="N10" s="51"/>
      <c r="O10" s="51"/>
      <c r="P10" s="51"/>
      <c r="Q10" s="51"/>
      <c r="R10" s="51"/>
      <c r="S10" s="51"/>
      <c r="T10" s="51"/>
      <c r="U10" s="51"/>
      <c r="V10" s="51"/>
      <c r="W10" s="51"/>
      <c r="X10" s="51"/>
      <c r="Y10" s="51"/>
      <c r="Z10" s="51"/>
    </row>
    <row r="11">
      <c r="A11" s="50"/>
      <c r="B11" s="55" t="s">
        <v>272</v>
      </c>
      <c r="J11" s="54"/>
      <c r="K11" s="50"/>
      <c r="L11" s="50"/>
      <c r="M11" s="51"/>
      <c r="N11" s="51"/>
      <c r="O11" s="51"/>
      <c r="P11" s="51"/>
      <c r="Q11" s="51"/>
      <c r="R11" s="51"/>
      <c r="S11" s="51"/>
      <c r="T11" s="51"/>
      <c r="U11" s="51"/>
      <c r="V11" s="51"/>
      <c r="W11" s="51"/>
      <c r="X11" s="51"/>
      <c r="Y11" s="51"/>
      <c r="Z11" s="51"/>
    </row>
    <row r="12">
      <c r="A12" s="50"/>
      <c r="B12" s="54"/>
      <c r="C12" s="54"/>
      <c r="D12" s="54"/>
      <c r="E12" s="54"/>
      <c r="F12" s="54"/>
      <c r="G12" s="54"/>
      <c r="H12" s="54"/>
      <c r="I12" s="54"/>
      <c r="J12" s="54"/>
      <c r="K12" s="50"/>
      <c r="L12" s="50"/>
      <c r="M12" s="51"/>
      <c r="N12" s="51"/>
      <c r="O12" s="51"/>
      <c r="P12" s="51"/>
      <c r="Q12" s="51"/>
      <c r="R12" s="51"/>
      <c r="S12" s="51"/>
      <c r="T12" s="51"/>
      <c r="U12" s="51"/>
      <c r="V12" s="51"/>
      <c r="W12" s="51"/>
      <c r="X12" s="51"/>
      <c r="Y12" s="51"/>
      <c r="Z12" s="51"/>
    </row>
    <row r="13">
      <c r="A13" s="50"/>
      <c r="B13" s="56" t="s">
        <v>273</v>
      </c>
      <c r="C13" s="57"/>
      <c r="D13" s="57"/>
      <c r="E13" s="57"/>
      <c r="F13" s="57"/>
      <c r="G13" s="57"/>
      <c r="H13" s="57"/>
      <c r="I13" s="57"/>
      <c r="J13" s="54"/>
      <c r="K13" s="50"/>
      <c r="L13" s="50"/>
      <c r="M13" s="51"/>
      <c r="N13" s="51"/>
      <c r="O13" s="51"/>
      <c r="P13" s="51"/>
      <c r="Q13" s="51"/>
      <c r="R13" s="51"/>
      <c r="S13" s="51"/>
      <c r="T13" s="51"/>
      <c r="U13" s="51"/>
      <c r="V13" s="51"/>
      <c r="W13" s="51"/>
      <c r="X13" s="51"/>
      <c r="Y13" s="51"/>
      <c r="Z13" s="51"/>
    </row>
    <row r="14">
      <c r="A14" s="58"/>
      <c r="B14" s="59" t="s">
        <v>274</v>
      </c>
      <c r="C14" s="54"/>
      <c r="D14" s="54"/>
      <c r="E14" s="54"/>
      <c r="F14" s="54"/>
      <c r="G14" s="54"/>
      <c r="H14" s="54"/>
      <c r="I14" s="54"/>
      <c r="J14" s="54"/>
      <c r="K14" s="50"/>
      <c r="L14" s="50"/>
      <c r="M14" s="51"/>
      <c r="N14" s="51"/>
      <c r="O14" s="51"/>
      <c r="P14" s="51"/>
      <c r="Q14" s="51"/>
      <c r="R14" s="51"/>
      <c r="S14" s="51"/>
      <c r="T14" s="51"/>
      <c r="U14" s="51"/>
      <c r="V14" s="51"/>
      <c r="W14" s="51"/>
      <c r="X14" s="51"/>
      <c r="Y14" s="51"/>
      <c r="Z14" s="51"/>
    </row>
    <row r="15">
      <c r="A15" s="50"/>
      <c r="B15" s="50"/>
      <c r="C15" s="50"/>
      <c r="D15" s="50"/>
      <c r="E15" s="50"/>
      <c r="F15" s="50"/>
      <c r="G15" s="50"/>
      <c r="H15" s="50"/>
      <c r="I15" s="50"/>
      <c r="J15" s="50"/>
      <c r="K15" s="50"/>
      <c r="L15" s="50"/>
      <c r="M15" s="51"/>
      <c r="N15" s="51"/>
      <c r="O15" s="51"/>
      <c r="P15" s="51"/>
      <c r="Q15" s="51"/>
      <c r="R15" s="51"/>
      <c r="S15" s="51"/>
      <c r="T15" s="51"/>
      <c r="U15" s="51"/>
      <c r="V15" s="51"/>
      <c r="W15" s="51"/>
      <c r="X15" s="51"/>
      <c r="Y15" s="51"/>
      <c r="Z15" s="51"/>
    </row>
    <row r="16">
      <c r="A16" s="60"/>
      <c r="B16" s="61" t="s">
        <v>275</v>
      </c>
      <c r="C16" s="60"/>
      <c r="D16" s="60"/>
      <c r="E16" s="60"/>
      <c r="F16" s="62"/>
      <c r="G16" s="61" t="s">
        <v>276</v>
      </c>
      <c r="H16" s="60"/>
      <c r="I16" s="60"/>
      <c r="J16" s="60"/>
      <c r="K16" s="60"/>
      <c r="L16" s="60"/>
      <c r="M16" s="51"/>
      <c r="N16" s="51"/>
      <c r="O16" s="51"/>
      <c r="P16" s="51"/>
      <c r="Q16" s="51"/>
      <c r="R16" s="51"/>
      <c r="S16" s="51"/>
      <c r="T16" s="51"/>
      <c r="U16" s="51"/>
      <c r="V16" s="51"/>
      <c r="W16" s="51"/>
      <c r="X16" s="51"/>
      <c r="Y16" s="51"/>
      <c r="Z16" s="51"/>
    </row>
    <row r="17">
      <c r="A17" s="50"/>
      <c r="B17" s="50"/>
      <c r="C17" s="50"/>
      <c r="D17" s="50"/>
      <c r="E17" s="50"/>
      <c r="F17" s="50"/>
      <c r="G17" s="50"/>
      <c r="H17" s="50"/>
      <c r="I17" s="50"/>
      <c r="J17" s="50"/>
      <c r="K17" s="50"/>
      <c r="L17" s="50"/>
      <c r="M17" s="51"/>
      <c r="N17" s="51"/>
      <c r="O17" s="51"/>
      <c r="P17" s="51"/>
      <c r="Q17" s="51"/>
      <c r="R17" s="51"/>
      <c r="S17" s="51"/>
      <c r="T17" s="51"/>
      <c r="U17" s="51"/>
      <c r="V17" s="51"/>
      <c r="W17" s="51"/>
      <c r="X17" s="51"/>
      <c r="Y17" s="51"/>
      <c r="Z17" s="51"/>
    </row>
    <row r="18">
      <c r="A18" s="50"/>
      <c r="B18" s="50"/>
      <c r="C18" s="63"/>
      <c r="D18" s="64" t="s">
        <v>277</v>
      </c>
      <c r="E18" s="50"/>
      <c r="F18" s="50"/>
      <c r="G18" s="50"/>
      <c r="H18" s="50"/>
      <c r="I18" s="50"/>
      <c r="J18" s="50"/>
      <c r="K18" s="50"/>
      <c r="L18" s="50"/>
      <c r="M18" s="51"/>
      <c r="N18" s="51"/>
      <c r="O18" s="51"/>
      <c r="P18" s="51"/>
      <c r="Q18" s="51"/>
      <c r="R18" s="51"/>
      <c r="S18" s="51"/>
      <c r="T18" s="51"/>
      <c r="U18" s="51"/>
      <c r="V18" s="51"/>
      <c r="W18" s="51"/>
      <c r="X18" s="51"/>
      <c r="Y18" s="51"/>
      <c r="Z18" s="51"/>
    </row>
    <row r="19">
      <c r="A19" s="50"/>
      <c r="B19" s="58"/>
      <c r="C19" s="65" t="s">
        <v>278</v>
      </c>
      <c r="D19" s="66">
        <f>D20+SUM(D23:D27)</f>
        <v>0</v>
      </c>
      <c r="E19" s="50"/>
      <c r="F19" s="50"/>
      <c r="G19" s="50"/>
      <c r="H19" s="50"/>
      <c r="I19" s="50"/>
      <c r="J19" s="50"/>
      <c r="K19" s="50"/>
      <c r="L19" s="50"/>
      <c r="M19" s="51"/>
      <c r="N19" s="51"/>
      <c r="O19" s="51"/>
      <c r="P19" s="51"/>
      <c r="Q19" s="51"/>
      <c r="R19" s="51"/>
      <c r="S19" s="51"/>
      <c r="T19" s="51"/>
      <c r="U19" s="51"/>
      <c r="V19" s="51"/>
      <c r="W19" s="51"/>
      <c r="X19" s="51"/>
      <c r="Y19" s="51"/>
      <c r="Z19" s="51"/>
    </row>
    <row r="20">
      <c r="A20" s="50"/>
      <c r="B20" s="58"/>
      <c r="C20" s="67" t="s">
        <v>279</v>
      </c>
      <c r="D20" s="66">
        <f>D21+D22</f>
        <v>0</v>
      </c>
      <c r="E20" s="50"/>
      <c r="F20" s="50"/>
      <c r="G20" s="63"/>
      <c r="H20" s="63"/>
      <c r="I20" s="63"/>
      <c r="J20" s="63"/>
      <c r="K20" s="63"/>
      <c r="L20" s="63"/>
      <c r="M20" s="51"/>
      <c r="N20" s="51"/>
      <c r="O20" s="51"/>
      <c r="P20" s="51"/>
      <c r="Q20" s="51"/>
      <c r="R20" s="51"/>
      <c r="S20" s="51"/>
      <c r="T20" s="51"/>
      <c r="U20" s="51"/>
      <c r="V20" s="51"/>
      <c r="W20" s="51"/>
      <c r="X20" s="51"/>
      <c r="Y20" s="51"/>
      <c r="Z20" s="51"/>
    </row>
    <row r="21">
      <c r="A21" s="50"/>
      <c r="B21" s="58"/>
      <c r="C21" s="68" t="s">
        <v>280</v>
      </c>
      <c r="D21" s="69"/>
      <c r="E21" s="50"/>
      <c r="F21" s="58"/>
      <c r="G21" s="70" t="s">
        <v>281</v>
      </c>
      <c r="L21" s="71"/>
      <c r="M21" s="51"/>
      <c r="N21" s="51"/>
      <c r="O21" s="51"/>
      <c r="P21" s="51"/>
      <c r="Q21" s="51"/>
      <c r="R21" s="51"/>
      <c r="S21" s="51"/>
      <c r="T21" s="51"/>
      <c r="U21" s="51"/>
      <c r="V21" s="51"/>
      <c r="W21" s="51"/>
      <c r="X21" s="51"/>
      <c r="Y21" s="51"/>
      <c r="Z21" s="51"/>
    </row>
    <row r="22">
      <c r="A22" s="50"/>
      <c r="B22" s="58"/>
      <c r="C22" s="68" t="s">
        <v>282</v>
      </c>
      <c r="D22" s="69"/>
      <c r="E22" s="50"/>
      <c r="F22" s="58"/>
      <c r="G22" s="51"/>
      <c r="L22" s="71"/>
      <c r="M22" s="51"/>
      <c r="N22" s="51"/>
      <c r="O22" s="51"/>
      <c r="P22" s="51"/>
      <c r="Q22" s="51"/>
      <c r="R22" s="51"/>
      <c r="S22" s="51"/>
      <c r="T22" s="51"/>
      <c r="U22" s="51"/>
      <c r="V22" s="51"/>
      <c r="W22" s="51"/>
      <c r="X22" s="51"/>
      <c r="Y22" s="51"/>
      <c r="Z22" s="51"/>
    </row>
    <row r="23">
      <c r="A23" s="50"/>
      <c r="B23" s="58"/>
      <c r="C23" s="68" t="s">
        <v>283</v>
      </c>
      <c r="D23" s="69"/>
      <c r="E23" s="50"/>
      <c r="F23" s="58"/>
      <c r="G23" s="51"/>
      <c r="L23" s="71"/>
      <c r="M23" s="51"/>
      <c r="N23" s="51"/>
      <c r="O23" s="51"/>
      <c r="P23" s="51"/>
      <c r="Q23" s="51"/>
      <c r="R23" s="51"/>
      <c r="S23" s="51"/>
      <c r="T23" s="51"/>
      <c r="U23" s="51"/>
      <c r="V23" s="51"/>
      <c r="W23" s="51"/>
      <c r="X23" s="51"/>
      <c r="Y23" s="51"/>
      <c r="Z23" s="51"/>
    </row>
    <row r="24">
      <c r="A24" s="50"/>
      <c r="B24" s="58"/>
      <c r="C24" s="68" t="s">
        <v>284</v>
      </c>
      <c r="D24" s="69"/>
      <c r="E24" s="50"/>
      <c r="F24" s="58"/>
      <c r="G24" s="51"/>
      <c r="L24" s="71"/>
      <c r="M24" s="51"/>
      <c r="N24" s="51"/>
      <c r="O24" s="51"/>
      <c r="P24" s="51"/>
      <c r="Q24" s="51"/>
      <c r="R24" s="51"/>
      <c r="S24" s="51"/>
      <c r="T24" s="51"/>
      <c r="U24" s="51"/>
      <c r="V24" s="51"/>
      <c r="W24" s="51"/>
      <c r="X24" s="51"/>
      <c r="Y24" s="51"/>
      <c r="Z24" s="51"/>
    </row>
    <row r="25">
      <c r="A25" s="50"/>
      <c r="B25" s="58"/>
      <c r="C25" s="68" t="s">
        <v>285</v>
      </c>
      <c r="D25" s="69"/>
      <c r="E25" s="50"/>
      <c r="F25" s="58"/>
      <c r="G25" s="51"/>
      <c r="L25" s="71"/>
      <c r="M25" s="51"/>
      <c r="N25" s="51"/>
      <c r="O25" s="51"/>
      <c r="P25" s="51"/>
      <c r="Q25" s="51"/>
      <c r="R25" s="51"/>
      <c r="S25" s="51"/>
      <c r="T25" s="51"/>
      <c r="U25" s="51"/>
      <c r="V25" s="51"/>
      <c r="W25" s="51"/>
      <c r="X25" s="51"/>
      <c r="Y25" s="51"/>
      <c r="Z25" s="51"/>
    </row>
    <row r="26">
      <c r="A26" s="50"/>
      <c r="B26" s="58"/>
      <c r="C26" s="68" t="s">
        <v>286</v>
      </c>
      <c r="D26" s="69"/>
      <c r="E26" s="50"/>
      <c r="F26" s="58"/>
      <c r="G26" s="51"/>
      <c r="L26" s="71"/>
      <c r="M26" s="51"/>
      <c r="N26" s="51"/>
      <c r="O26" s="51"/>
      <c r="P26" s="51"/>
      <c r="Q26" s="51"/>
      <c r="R26" s="51"/>
      <c r="S26" s="51"/>
      <c r="T26" s="51"/>
      <c r="U26" s="51"/>
      <c r="V26" s="51"/>
      <c r="W26" s="51"/>
      <c r="X26" s="51"/>
      <c r="Y26" s="51"/>
      <c r="Z26" s="51"/>
    </row>
    <row r="27">
      <c r="A27" s="50"/>
      <c r="B27" s="58"/>
      <c r="C27" s="72" t="s">
        <v>287</v>
      </c>
      <c r="D27" s="73"/>
      <c r="E27" s="50"/>
      <c r="F27" s="58"/>
      <c r="G27" s="74"/>
      <c r="H27" s="57"/>
      <c r="I27" s="57"/>
      <c r="J27" s="57"/>
      <c r="K27" s="57"/>
      <c r="L27" s="75"/>
      <c r="M27" s="51"/>
      <c r="N27" s="51"/>
      <c r="O27" s="51"/>
      <c r="P27" s="51"/>
      <c r="Q27" s="51"/>
      <c r="R27" s="51"/>
      <c r="S27" s="51"/>
      <c r="T27" s="51"/>
      <c r="U27" s="51"/>
      <c r="V27" s="51"/>
      <c r="W27" s="51"/>
      <c r="X27" s="51"/>
      <c r="Y27" s="51"/>
      <c r="Z27" s="51"/>
    </row>
    <row r="28">
      <c r="A28" s="50"/>
      <c r="B28" s="50"/>
      <c r="C28" s="50"/>
      <c r="D28" s="50"/>
      <c r="E28" s="50"/>
      <c r="F28" s="50"/>
      <c r="G28" s="50"/>
      <c r="H28" s="50"/>
      <c r="I28" s="50"/>
      <c r="J28" s="50"/>
      <c r="K28" s="50"/>
      <c r="L28" s="50"/>
      <c r="M28" s="51"/>
      <c r="N28" s="51"/>
      <c r="O28" s="51"/>
      <c r="P28" s="51"/>
      <c r="Q28" s="51"/>
      <c r="R28" s="51"/>
      <c r="S28" s="51"/>
      <c r="T28" s="51"/>
      <c r="U28" s="51"/>
      <c r="V28" s="51"/>
      <c r="W28" s="51"/>
      <c r="X28" s="51"/>
      <c r="Y28" s="51"/>
      <c r="Z28" s="51"/>
    </row>
    <row r="29">
      <c r="A29" s="60"/>
      <c r="B29" s="62" t="s">
        <v>288</v>
      </c>
      <c r="C29" s="60"/>
      <c r="D29" s="60"/>
      <c r="E29" s="60"/>
      <c r="F29" s="62"/>
      <c r="G29" s="61" t="s">
        <v>276</v>
      </c>
      <c r="H29" s="60"/>
      <c r="I29" s="60"/>
      <c r="J29" s="60"/>
      <c r="K29" s="60"/>
      <c r="L29" s="60"/>
      <c r="M29" s="51"/>
      <c r="N29" s="51"/>
      <c r="O29" s="51"/>
      <c r="P29" s="51"/>
      <c r="Q29" s="51"/>
      <c r="R29" s="51"/>
      <c r="S29" s="51"/>
      <c r="T29" s="51"/>
      <c r="U29" s="51"/>
      <c r="V29" s="51"/>
      <c r="W29" s="51"/>
      <c r="X29" s="51"/>
      <c r="Y29" s="51"/>
      <c r="Z29" s="51"/>
    </row>
    <row r="30">
      <c r="A30" s="50"/>
      <c r="B30" s="50"/>
      <c r="C30" s="50"/>
      <c r="D30" s="50"/>
      <c r="E30" s="50"/>
      <c r="F30" s="50"/>
      <c r="G30" s="50"/>
      <c r="H30" s="50"/>
      <c r="I30" s="50"/>
      <c r="J30" s="50"/>
      <c r="K30" s="50"/>
      <c r="L30" s="50"/>
      <c r="M30" s="51"/>
      <c r="N30" s="51"/>
      <c r="O30" s="51"/>
      <c r="P30" s="51"/>
      <c r="Q30" s="51"/>
      <c r="R30" s="51"/>
      <c r="S30" s="51"/>
      <c r="T30" s="51"/>
      <c r="U30" s="51"/>
      <c r="V30" s="51"/>
      <c r="W30" s="51"/>
      <c r="X30" s="51"/>
      <c r="Y30" s="51"/>
      <c r="Z30" s="51"/>
    </row>
    <row r="31">
      <c r="A31" s="50"/>
      <c r="B31" s="50"/>
      <c r="C31" s="63"/>
      <c r="D31" s="64" t="s">
        <v>277</v>
      </c>
      <c r="E31" s="50"/>
      <c r="F31" s="50"/>
      <c r="G31" s="50"/>
      <c r="H31" s="50"/>
      <c r="I31" s="50"/>
      <c r="J31" s="50"/>
      <c r="K31" s="50"/>
      <c r="L31" s="50"/>
      <c r="M31" s="51"/>
      <c r="N31" s="51"/>
      <c r="O31" s="51"/>
      <c r="P31" s="51"/>
      <c r="Q31" s="51"/>
      <c r="R31" s="51"/>
      <c r="S31" s="51"/>
      <c r="T31" s="51"/>
      <c r="U31" s="51"/>
      <c r="V31" s="51"/>
      <c r="W31" s="51"/>
      <c r="X31" s="51"/>
      <c r="Y31" s="51"/>
      <c r="Z31" s="51"/>
    </row>
    <row r="32">
      <c r="A32" s="50"/>
      <c r="B32" s="58"/>
      <c r="C32" s="65" t="s">
        <v>289</v>
      </c>
      <c r="D32" s="66">
        <f>D33+SUM(D36:D40)</f>
        <v>0</v>
      </c>
      <c r="E32" s="50"/>
      <c r="F32" s="50"/>
      <c r="G32" s="50"/>
      <c r="H32" s="50"/>
      <c r="I32" s="50"/>
      <c r="J32" s="50"/>
      <c r="K32" s="50"/>
      <c r="L32" s="50"/>
      <c r="M32" s="51"/>
      <c r="N32" s="51"/>
      <c r="O32" s="51"/>
      <c r="P32" s="51"/>
      <c r="Q32" s="51"/>
      <c r="R32" s="51"/>
      <c r="S32" s="51"/>
      <c r="T32" s="51"/>
      <c r="U32" s="51"/>
      <c r="V32" s="51"/>
      <c r="W32" s="51"/>
      <c r="X32" s="51"/>
      <c r="Y32" s="51"/>
      <c r="Z32" s="51"/>
    </row>
    <row r="33">
      <c r="A33" s="50"/>
      <c r="B33" s="58"/>
      <c r="C33" s="67" t="s">
        <v>279</v>
      </c>
      <c r="D33" s="66">
        <f>D34+D35</f>
        <v>0</v>
      </c>
      <c r="E33" s="50"/>
      <c r="F33" s="50"/>
      <c r="G33" s="63"/>
      <c r="H33" s="63"/>
      <c r="I33" s="63"/>
      <c r="J33" s="63"/>
      <c r="K33" s="63"/>
      <c r="L33" s="63"/>
      <c r="M33" s="51"/>
      <c r="N33" s="51"/>
      <c r="O33" s="51"/>
      <c r="P33" s="51"/>
      <c r="Q33" s="51"/>
      <c r="R33" s="51"/>
      <c r="S33" s="51"/>
      <c r="T33" s="51"/>
      <c r="U33" s="51"/>
      <c r="V33" s="51"/>
      <c r="W33" s="51"/>
      <c r="X33" s="51"/>
      <c r="Y33" s="51"/>
      <c r="Z33" s="51"/>
    </row>
    <row r="34">
      <c r="A34" s="50"/>
      <c r="B34" s="58"/>
      <c r="C34" s="68" t="s">
        <v>280</v>
      </c>
      <c r="D34" s="69"/>
      <c r="E34" s="50"/>
      <c r="F34" s="58"/>
      <c r="G34" s="70" t="s">
        <v>281</v>
      </c>
      <c r="L34" s="71"/>
      <c r="M34" s="51"/>
      <c r="N34" s="51"/>
      <c r="O34" s="51"/>
      <c r="P34" s="51"/>
      <c r="Q34" s="51"/>
      <c r="R34" s="51"/>
      <c r="S34" s="51"/>
      <c r="T34" s="51"/>
      <c r="U34" s="51"/>
      <c r="V34" s="51"/>
      <c r="W34" s="51"/>
      <c r="X34" s="51"/>
      <c r="Y34" s="51"/>
      <c r="Z34" s="51"/>
    </row>
    <row r="35">
      <c r="A35" s="50"/>
      <c r="B35" s="58"/>
      <c r="C35" s="68" t="s">
        <v>282</v>
      </c>
      <c r="D35" s="69"/>
      <c r="E35" s="50"/>
      <c r="F35" s="58"/>
      <c r="G35" s="51"/>
      <c r="L35" s="71"/>
      <c r="M35" s="51"/>
      <c r="N35" s="51"/>
      <c r="O35" s="51"/>
      <c r="P35" s="51"/>
      <c r="Q35" s="51"/>
      <c r="R35" s="51"/>
      <c r="S35" s="51"/>
      <c r="T35" s="51"/>
      <c r="U35" s="51"/>
      <c r="V35" s="51"/>
      <c r="W35" s="51"/>
      <c r="X35" s="51"/>
      <c r="Y35" s="51"/>
      <c r="Z35" s="51"/>
    </row>
    <row r="36">
      <c r="A36" s="50"/>
      <c r="B36" s="58"/>
      <c r="C36" s="68" t="s">
        <v>290</v>
      </c>
      <c r="D36" s="69"/>
      <c r="E36" s="50"/>
      <c r="F36" s="58"/>
      <c r="G36" s="51"/>
      <c r="L36" s="71"/>
      <c r="M36" s="51"/>
      <c r="N36" s="51"/>
      <c r="O36" s="51"/>
      <c r="P36" s="51"/>
      <c r="Q36" s="51"/>
      <c r="R36" s="51"/>
      <c r="S36" s="51"/>
      <c r="T36" s="51"/>
      <c r="U36" s="51"/>
      <c r="V36" s="51"/>
      <c r="W36" s="51"/>
      <c r="X36" s="51"/>
      <c r="Y36" s="51"/>
      <c r="Z36" s="51"/>
    </row>
    <row r="37">
      <c r="A37" s="50"/>
      <c r="B37" s="58"/>
      <c r="C37" s="68" t="s">
        <v>284</v>
      </c>
      <c r="D37" s="69"/>
      <c r="E37" s="50"/>
      <c r="F37" s="58"/>
      <c r="G37" s="51"/>
      <c r="L37" s="71"/>
      <c r="M37" s="51"/>
      <c r="N37" s="51"/>
      <c r="O37" s="51"/>
      <c r="P37" s="51"/>
      <c r="Q37" s="51"/>
      <c r="R37" s="51"/>
      <c r="S37" s="51"/>
      <c r="T37" s="51"/>
      <c r="U37" s="51"/>
      <c r="V37" s="51"/>
      <c r="W37" s="51"/>
      <c r="X37" s="51"/>
      <c r="Y37" s="51"/>
      <c r="Z37" s="51"/>
    </row>
    <row r="38">
      <c r="A38" s="50"/>
      <c r="B38" s="58"/>
      <c r="C38" s="68" t="s">
        <v>285</v>
      </c>
      <c r="D38" s="69"/>
      <c r="E38" s="50"/>
      <c r="F38" s="58"/>
      <c r="G38" s="51"/>
      <c r="L38" s="71"/>
      <c r="M38" s="51"/>
      <c r="N38" s="51"/>
      <c r="O38" s="51"/>
      <c r="P38" s="51"/>
      <c r="Q38" s="51"/>
      <c r="R38" s="51"/>
      <c r="S38" s="51"/>
      <c r="T38" s="51"/>
      <c r="U38" s="51"/>
      <c r="V38" s="51"/>
      <c r="W38" s="51"/>
      <c r="X38" s="51"/>
      <c r="Y38" s="51"/>
      <c r="Z38" s="51"/>
    </row>
    <row r="39">
      <c r="A39" s="50"/>
      <c r="B39" s="58"/>
      <c r="C39" s="68" t="s">
        <v>286</v>
      </c>
      <c r="D39" s="69"/>
      <c r="E39" s="50"/>
      <c r="F39" s="58"/>
      <c r="G39" s="51"/>
      <c r="L39" s="71"/>
      <c r="M39" s="51"/>
      <c r="N39" s="51"/>
      <c r="O39" s="51"/>
      <c r="P39" s="51"/>
      <c r="Q39" s="51"/>
      <c r="R39" s="51"/>
      <c r="S39" s="51"/>
      <c r="T39" s="51"/>
      <c r="U39" s="51"/>
      <c r="V39" s="51"/>
      <c r="W39" s="51"/>
      <c r="X39" s="51"/>
      <c r="Y39" s="51"/>
      <c r="Z39" s="51"/>
    </row>
    <row r="40">
      <c r="A40" s="50"/>
      <c r="B40" s="58"/>
      <c r="C40" s="72" t="s">
        <v>287</v>
      </c>
      <c r="D40" s="73"/>
      <c r="E40" s="50"/>
      <c r="F40" s="58"/>
      <c r="G40" s="74"/>
      <c r="H40" s="57"/>
      <c r="I40" s="57"/>
      <c r="J40" s="57"/>
      <c r="K40" s="57"/>
      <c r="L40" s="75"/>
      <c r="M40" s="51"/>
      <c r="N40" s="51"/>
      <c r="O40" s="51"/>
      <c r="P40" s="51"/>
      <c r="Q40" s="51"/>
      <c r="R40" s="51"/>
      <c r="S40" s="51"/>
      <c r="T40" s="51"/>
      <c r="U40" s="51"/>
      <c r="V40" s="51"/>
      <c r="W40" s="51"/>
      <c r="X40" s="51"/>
      <c r="Y40" s="51"/>
      <c r="Z40" s="51"/>
    </row>
    <row r="41">
      <c r="A41" s="50"/>
      <c r="B41" s="50"/>
      <c r="C41" s="76"/>
      <c r="D41" s="50"/>
      <c r="E41" s="50"/>
      <c r="F41" s="50"/>
      <c r="G41" s="50"/>
      <c r="H41" s="50"/>
      <c r="I41" s="50"/>
      <c r="J41" s="50"/>
      <c r="K41" s="50"/>
      <c r="L41" s="50"/>
      <c r="M41" s="51"/>
      <c r="N41" s="51"/>
      <c r="O41" s="51"/>
      <c r="P41" s="51"/>
      <c r="Q41" s="51"/>
      <c r="R41" s="51"/>
      <c r="S41" s="51"/>
      <c r="T41" s="51"/>
      <c r="U41" s="51"/>
      <c r="V41" s="51"/>
      <c r="W41" s="51"/>
      <c r="X41" s="51"/>
      <c r="Y41" s="51"/>
      <c r="Z41" s="51"/>
    </row>
    <row r="42">
      <c r="A42" s="60"/>
      <c r="B42" s="61" t="s">
        <v>291</v>
      </c>
      <c r="C42" s="60"/>
      <c r="D42" s="60"/>
      <c r="E42" s="60"/>
      <c r="F42" s="62"/>
      <c r="G42" s="61" t="s">
        <v>276</v>
      </c>
      <c r="H42" s="60"/>
      <c r="I42" s="60"/>
      <c r="J42" s="60"/>
      <c r="K42" s="60"/>
      <c r="L42" s="60"/>
      <c r="M42" s="51"/>
      <c r="N42" s="51"/>
      <c r="O42" s="51"/>
      <c r="P42" s="51"/>
      <c r="Q42" s="51"/>
      <c r="R42" s="51"/>
      <c r="S42" s="51"/>
      <c r="T42" s="51"/>
      <c r="U42" s="51"/>
      <c r="V42" s="51"/>
      <c r="W42" s="51"/>
      <c r="X42" s="51"/>
      <c r="Y42" s="51"/>
      <c r="Z42" s="51"/>
    </row>
    <row r="43">
      <c r="A43" s="50"/>
      <c r="B43" s="50"/>
      <c r="C43" s="50"/>
      <c r="D43" s="50"/>
      <c r="E43" s="50"/>
      <c r="F43" s="50"/>
      <c r="G43" s="50"/>
      <c r="H43" s="50"/>
      <c r="I43" s="50"/>
      <c r="J43" s="50"/>
      <c r="K43" s="50"/>
      <c r="L43" s="50"/>
      <c r="M43" s="51"/>
      <c r="N43" s="51"/>
      <c r="O43" s="51"/>
      <c r="P43" s="51"/>
      <c r="Q43" s="51"/>
      <c r="R43" s="51"/>
      <c r="S43" s="51"/>
      <c r="T43" s="51"/>
      <c r="U43" s="51"/>
      <c r="V43" s="51"/>
      <c r="W43" s="51"/>
      <c r="X43" s="51"/>
      <c r="Y43" s="51"/>
      <c r="Z43" s="51"/>
    </row>
    <row r="44">
      <c r="A44" s="50"/>
      <c r="B44" s="50"/>
      <c r="C44" s="63"/>
      <c r="D44" s="64" t="s">
        <v>277</v>
      </c>
      <c r="E44" s="50"/>
      <c r="F44" s="50"/>
      <c r="G44" s="50"/>
      <c r="H44" s="50"/>
      <c r="I44" s="50"/>
      <c r="J44" s="50"/>
      <c r="K44" s="50"/>
      <c r="L44" s="50"/>
      <c r="M44" s="51"/>
      <c r="N44" s="51"/>
      <c r="O44" s="51"/>
      <c r="P44" s="51"/>
      <c r="Q44" s="51"/>
      <c r="R44" s="51"/>
      <c r="S44" s="51"/>
      <c r="T44" s="51"/>
      <c r="U44" s="51"/>
      <c r="V44" s="51"/>
      <c r="W44" s="51"/>
      <c r="X44" s="51"/>
      <c r="Y44" s="51"/>
      <c r="Z44" s="51"/>
    </row>
    <row r="45">
      <c r="A45" s="50"/>
      <c r="B45" s="58"/>
      <c r="C45" s="77" t="s">
        <v>292</v>
      </c>
      <c r="D45" s="66">
        <f>D46+SUM(D49:D53)</f>
        <v>0</v>
      </c>
      <c r="E45" s="50"/>
      <c r="F45" s="50"/>
      <c r="G45" s="50"/>
      <c r="H45" s="50"/>
      <c r="I45" s="50"/>
      <c r="J45" s="50"/>
      <c r="K45" s="50"/>
      <c r="L45" s="50"/>
      <c r="M45" s="51"/>
      <c r="N45" s="51"/>
      <c r="O45" s="51"/>
      <c r="P45" s="51"/>
      <c r="Q45" s="51"/>
      <c r="R45" s="51"/>
      <c r="S45" s="51"/>
      <c r="T45" s="51"/>
      <c r="U45" s="51"/>
      <c r="V45" s="51"/>
      <c r="W45" s="51"/>
      <c r="X45" s="51"/>
      <c r="Y45" s="51"/>
      <c r="Z45" s="51"/>
    </row>
    <row r="46">
      <c r="A46" s="50"/>
      <c r="B46" s="58"/>
      <c r="C46" s="67" t="s">
        <v>279</v>
      </c>
      <c r="D46" s="66">
        <f>D47+D48</f>
        <v>0</v>
      </c>
      <c r="E46" s="50"/>
      <c r="F46" s="50"/>
      <c r="G46" s="63"/>
      <c r="H46" s="63"/>
      <c r="I46" s="63"/>
      <c r="J46" s="63"/>
      <c r="K46" s="63"/>
      <c r="L46" s="63"/>
      <c r="M46" s="51"/>
      <c r="N46" s="51"/>
      <c r="O46" s="51"/>
      <c r="P46" s="51"/>
      <c r="Q46" s="51"/>
      <c r="R46" s="51"/>
      <c r="S46" s="51"/>
      <c r="T46" s="51"/>
      <c r="U46" s="51"/>
      <c r="V46" s="51"/>
      <c r="W46" s="51"/>
      <c r="X46" s="51"/>
      <c r="Y46" s="51"/>
      <c r="Z46" s="51"/>
    </row>
    <row r="47">
      <c r="A47" s="50"/>
      <c r="B47" s="58"/>
      <c r="C47" s="68" t="s">
        <v>280</v>
      </c>
      <c r="D47" s="69"/>
      <c r="E47" s="50"/>
      <c r="F47" s="58"/>
      <c r="G47" s="70" t="s">
        <v>281</v>
      </c>
      <c r="L47" s="71"/>
      <c r="M47" s="51"/>
      <c r="N47" s="51"/>
      <c r="O47" s="51"/>
      <c r="P47" s="51"/>
      <c r="Q47" s="51"/>
      <c r="R47" s="51"/>
      <c r="S47" s="51"/>
      <c r="T47" s="51"/>
      <c r="U47" s="51"/>
      <c r="V47" s="51"/>
      <c r="W47" s="51"/>
      <c r="X47" s="51"/>
      <c r="Y47" s="51"/>
      <c r="Z47" s="51"/>
    </row>
    <row r="48">
      <c r="A48" s="50"/>
      <c r="B48" s="58"/>
      <c r="C48" s="68" t="s">
        <v>282</v>
      </c>
      <c r="D48" s="69"/>
      <c r="E48" s="50"/>
      <c r="F48" s="58"/>
      <c r="G48" s="51"/>
      <c r="L48" s="71"/>
      <c r="M48" s="51"/>
      <c r="N48" s="51"/>
      <c r="O48" s="51"/>
      <c r="P48" s="51"/>
      <c r="Q48" s="51"/>
      <c r="R48" s="51"/>
      <c r="S48" s="51"/>
      <c r="T48" s="51"/>
      <c r="U48" s="51"/>
      <c r="V48" s="51"/>
      <c r="W48" s="51"/>
      <c r="X48" s="51"/>
      <c r="Y48" s="51"/>
      <c r="Z48" s="51"/>
    </row>
    <row r="49">
      <c r="A49" s="50"/>
      <c r="B49" s="58"/>
      <c r="C49" s="68" t="s">
        <v>290</v>
      </c>
      <c r="D49" s="69"/>
      <c r="E49" s="50"/>
      <c r="F49" s="58"/>
      <c r="G49" s="51"/>
      <c r="L49" s="71"/>
      <c r="M49" s="51"/>
      <c r="N49" s="51"/>
      <c r="O49" s="51"/>
      <c r="P49" s="51"/>
      <c r="Q49" s="51"/>
      <c r="R49" s="51"/>
      <c r="S49" s="51"/>
      <c r="T49" s="51"/>
      <c r="U49" s="51"/>
      <c r="V49" s="51"/>
      <c r="W49" s="51"/>
      <c r="X49" s="51"/>
      <c r="Y49" s="51"/>
      <c r="Z49" s="51"/>
    </row>
    <row r="50">
      <c r="A50" s="50"/>
      <c r="B50" s="58"/>
      <c r="C50" s="68" t="s">
        <v>284</v>
      </c>
      <c r="D50" s="69"/>
      <c r="E50" s="50"/>
      <c r="F50" s="58"/>
      <c r="G50" s="51"/>
      <c r="L50" s="71"/>
      <c r="M50" s="51"/>
      <c r="N50" s="51"/>
      <c r="O50" s="51"/>
      <c r="P50" s="51"/>
      <c r="Q50" s="51"/>
      <c r="R50" s="51"/>
      <c r="S50" s="51"/>
      <c r="T50" s="51"/>
      <c r="U50" s="51"/>
      <c r="V50" s="51"/>
      <c r="W50" s="51"/>
      <c r="X50" s="51"/>
      <c r="Y50" s="51"/>
      <c r="Z50" s="51"/>
    </row>
    <row r="51">
      <c r="A51" s="50"/>
      <c r="B51" s="58"/>
      <c r="C51" s="68" t="s">
        <v>285</v>
      </c>
      <c r="D51" s="69"/>
      <c r="E51" s="50"/>
      <c r="F51" s="58"/>
      <c r="G51" s="51"/>
      <c r="L51" s="71"/>
      <c r="M51" s="51"/>
      <c r="N51" s="51"/>
      <c r="O51" s="51"/>
      <c r="P51" s="51"/>
      <c r="Q51" s="51"/>
      <c r="R51" s="51"/>
      <c r="S51" s="51"/>
      <c r="T51" s="51"/>
      <c r="U51" s="51"/>
      <c r="V51" s="51"/>
      <c r="W51" s="51"/>
      <c r="X51" s="51"/>
      <c r="Y51" s="51"/>
      <c r="Z51" s="51"/>
    </row>
    <row r="52">
      <c r="A52" s="50"/>
      <c r="B52" s="58"/>
      <c r="C52" s="68" t="s">
        <v>286</v>
      </c>
      <c r="D52" s="69"/>
      <c r="E52" s="50"/>
      <c r="F52" s="58"/>
      <c r="G52" s="51"/>
      <c r="L52" s="71"/>
      <c r="M52" s="51"/>
      <c r="N52" s="51"/>
      <c r="O52" s="51"/>
      <c r="P52" s="51"/>
      <c r="Q52" s="51"/>
      <c r="R52" s="51"/>
      <c r="S52" s="51"/>
      <c r="T52" s="51"/>
      <c r="U52" s="51"/>
      <c r="V52" s="51"/>
      <c r="W52" s="51"/>
      <c r="X52" s="51"/>
      <c r="Y52" s="51"/>
      <c r="Z52" s="51"/>
    </row>
    <row r="53">
      <c r="A53" s="50"/>
      <c r="B53" s="58"/>
      <c r="C53" s="72" t="s">
        <v>293</v>
      </c>
      <c r="D53" s="73"/>
      <c r="E53" s="50"/>
      <c r="F53" s="58"/>
      <c r="G53" s="74"/>
      <c r="H53" s="57"/>
      <c r="I53" s="57"/>
      <c r="J53" s="57"/>
      <c r="K53" s="57"/>
      <c r="L53" s="75"/>
      <c r="M53" s="51"/>
      <c r="N53" s="51"/>
      <c r="O53" s="51"/>
      <c r="P53" s="51"/>
      <c r="Q53" s="51"/>
      <c r="R53" s="51"/>
      <c r="S53" s="51"/>
      <c r="T53" s="51"/>
      <c r="U53" s="51"/>
      <c r="V53" s="51"/>
      <c r="W53" s="51"/>
      <c r="X53" s="51"/>
      <c r="Y53" s="51"/>
      <c r="Z53" s="51"/>
    </row>
    <row r="54">
      <c r="A54" s="50"/>
      <c r="B54" s="50"/>
      <c r="C54" s="76"/>
      <c r="D54" s="50"/>
      <c r="E54" s="50"/>
      <c r="F54" s="50"/>
      <c r="G54" s="50"/>
      <c r="H54" s="50"/>
      <c r="I54" s="50"/>
      <c r="J54" s="50"/>
      <c r="K54" s="50"/>
      <c r="L54" s="50"/>
      <c r="M54" s="51"/>
      <c r="N54" s="51"/>
      <c r="O54" s="51"/>
      <c r="P54" s="51"/>
      <c r="Q54" s="51"/>
      <c r="R54" s="51"/>
      <c r="S54" s="51"/>
      <c r="T54" s="51"/>
      <c r="U54" s="51"/>
      <c r="V54" s="51"/>
      <c r="W54" s="51"/>
      <c r="X54" s="51"/>
      <c r="Y54" s="51"/>
      <c r="Z54" s="51"/>
    </row>
    <row r="55">
      <c r="A55" s="60"/>
      <c r="B55" s="61" t="s">
        <v>294</v>
      </c>
      <c r="C55" s="60"/>
      <c r="D55" s="60"/>
      <c r="E55" s="60"/>
      <c r="F55" s="62"/>
      <c r="G55" s="61" t="s">
        <v>276</v>
      </c>
      <c r="H55" s="60"/>
      <c r="I55" s="60"/>
      <c r="J55" s="60"/>
      <c r="K55" s="60"/>
      <c r="L55" s="60"/>
      <c r="M55" s="51"/>
      <c r="N55" s="51"/>
      <c r="O55" s="51"/>
      <c r="P55" s="51"/>
      <c r="Q55" s="51"/>
      <c r="R55" s="51"/>
      <c r="S55" s="51"/>
      <c r="T55" s="51"/>
      <c r="U55" s="51"/>
      <c r="V55" s="51"/>
      <c r="W55" s="51"/>
      <c r="X55" s="51"/>
      <c r="Y55" s="51"/>
      <c r="Z55" s="51"/>
    </row>
    <row r="56">
      <c r="A56" s="50"/>
      <c r="B56" s="50"/>
      <c r="C56" s="50"/>
      <c r="D56" s="50"/>
      <c r="E56" s="50"/>
      <c r="F56" s="50"/>
      <c r="G56" s="50"/>
      <c r="H56" s="50"/>
      <c r="I56" s="50"/>
      <c r="J56" s="50"/>
      <c r="K56" s="50"/>
      <c r="L56" s="50"/>
      <c r="M56" s="51"/>
      <c r="N56" s="51"/>
      <c r="O56" s="51"/>
      <c r="P56" s="51"/>
      <c r="Q56" s="51"/>
      <c r="R56" s="51"/>
      <c r="S56" s="51"/>
      <c r="T56" s="51"/>
      <c r="U56" s="51"/>
      <c r="V56" s="51"/>
      <c r="W56" s="51"/>
      <c r="X56" s="51"/>
      <c r="Y56" s="51"/>
      <c r="Z56" s="51"/>
    </row>
    <row r="57">
      <c r="A57" s="50"/>
      <c r="B57" s="50"/>
      <c r="C57" s="63"/>
      <c r="D57" s="64" t="s">
        <v>277</v>
      </c>
      <c r="E57" s="50"/>
      <c r="F57" s="50"/>
      <c r="G57" s="50"/>
      <c r="H57" s="50"/>
      <c r="I57" s="50"/>
      <c r="J57" s="50"/>
      <c r="K57" s="50"/>
      <c r="L57" s="50"/>
      <c r="M57" s="51"/>
      <c r="N57" s="51"/>
      <c r="O57" s="51"/>
      <c r="P57" s="51"/>
      <c r="Q57" s="51"/>
      <c r="R57" s="51"/>
      <c r="S57" s="51"/>
      <c r="T57" s="51"/>
      <c r="U57" s="51"/>
      <c r="V57" s="51"/>
      <c r="W57" s="51"/>
      <c r="X57" s="51"/>
      <c r="Y57" s="51"/>
      <c r="Z57" s="51"/>
    </row>
    <row r="58">
      <c r="A58" s="50"/>
      <c r="B58" s="58"/>
      <c r="C58" s="77" t="s">
        <v>295</v>
      </c>
      <c r="D58" s="66">
        <f>D59+SUM(D62:D66)</f>
        <v>0</v>
      </c>
      <c r="E58" s="50"/>
      <c r="F58" s="50"/>
      <c r="G58" s="50"/>
      <c r="H58" s="50"/>
      <c r="I58" s="50"/>
      <c r="J58" s="50"/>
      <c r="K58" s="50"/>
      <c r="L58" s="50"/>
      <c r="M58" s="51"/>
      <c r="N58" s="51"/>
      <c r="O58" s="51"/>
      <c r="P58" s="51"/>
      <c r="Q58" s="51"/>
      <c r="R58" s="51"/>
      <c r="S58" s="51"/>
      <c r="T58" s="51"/>
      <c r="U58" s="51"/>
      <c r="V58" s="51"/>
      <c r="W58" s="51"/>
      <c r="X58" s="51"/>
      <c r="Y58" s="51"/>
      <c r="Z58" s="51"/>
    </row>
    <row r="59">
      <c r="A59" s="50"/>
      <c r="B59" s="58"/>
      <c r="C59" s="67" t="s">
        <v>279</v>
      </c>
      <c r="D59" s="66">
        <f>D60+D61</f>
        <v>0</v>
      </c>
      <c r="E59" s="50"/>
      <c r="F59" s="50"/>
      <c r="G59" s="63"/>
      <c r="H59" s="63"/>
      <c r="I59" s="63"/>
      <c r="J59" s="63"/>
      <c r="K59" s="63"/>
      <c r="L59" s="63"/>
      <c r="M59" s="51"/>
      <c r="N59" s="51"/>
      <c r="O59" s="51"/>
      <c r="P59" s="51"/>
      <c r="Q59" s="51"/>
      <c r="R59" s="51"/>
      <c r="S59" s="51"/>
      <c r="T59" s="51"/>
      <c r="U59" s="51"/>
      <c r="V59" s="51"/>
      <c r="W59" s="51"/>
      <c r="X59" s="51"/>
      <c r="Y59" s="51"/>
      <c r="Z59" s="51"/>
    </row>
    <row r="60">
      <c r="A60" s="50"/>
      <c r="B60" s="58"/>
      <c r="C60" s="68" t="s">
        <v>280</v>
      </c>
      <c r="D60" s="69"/>
      <c r="E60" s="50"/>
      <c r="F60" s="58"/>
      <c r="G60" s="70" t="s">
        <v>281</v>
      </c>
      <c r="L60" s="71"/>
      <c r="M60" s="51"/>
      <c r="N60" s="51"/>
      <c r="O60" s="51"/>
      <c r="P60" s="51"/>
      <c r="Q60" s="51"/>
      <c r="R60" s="51"/>
      <c r="S60" s="51"/>
      <c r="T60" s="51"/>
      <c r="U60" s="51"/>
      <c r="V60" s="51"/>
      <c r="W60" s="51"/>
      <c r="X60" s="51"/>
      <c r="Y60" s="51"/>
      <c r="Z60" s="51"/>
    </row>
    <row r="61">
      <c r="A61" s="50"/>
      <c r="B61" s="58"/>
      <c r="C61" s="68" t="s">
        <v>282</v>
      </c>
      <c r="D61" s="69"/>
      <c r="E61" s="50"/>
      <c r="F61" s="58"/>
      <c r="G61" s="51"/>
      <c r="L61" s="71"/>
      <c r="M61" s="51"/>
      <c r="N61" s="51"/>
      <c r="O61" s="51"/>
      <c r="P61" s="51"/>
      <c r="Q61" s="51"/>
      <c r="R61" s="51"/>
      <c r="S61" s="51"/>
      <c r="T61" s="51"/>
      <c r="U61" s="51"/>
      <c r="V61" s="51"/>
      <c r="W61" s="51"/>
      <c r="X61" s="51"/>
      <c r="Y61" s="51"/>
      <c r="Z61" s="51"/>
    </row>
    <row r="62">
      <c r="A62" s="50"/>
      <c r="B62" s="58"/>
      <c r="C62" s="68" t="s">
        <v>296</v>
      </c>
      <c r="D62" s="69"/>
      <c r="E62" s="50"/>
      <c r="F62" s="58"/>
      <c r="G62" s="51"/>
      <c r="L62" s="71"/>
      <c r="M62" s="51"/>
      <c r="N62" s="51"/>
      <c r="O62" s="51"/>
      <c r="P62" s="51"/>
      <c r="Q62" s="51"/>
      <c r="R62" s="51"/>
      <c r="S62" s="51"/>
      <c r="T62" s="51"/>
      <c r="U62" s="51"/>
      <c r="V62" s="51"/>
      <c r="W62" s="51"/>
      <c r="X62" s="51"/>
      <c r="Y62" s="51"/>
      <c r="Z62" s="51"/>
    </row>
    <row r="63">
      <c r="A63" s="50"/>
      <c r="B63" s="58"/>
      <c r="C63" s="68" t="s">
        <v>297</v>
      </c>
      <c r="D63" s="69"/>
      <c r="E63" s="50"/>
      <c r="F63" s="58"/>
      <c r="G63" s="51"/>
      <c r="L63" s="71"/>
      <c r="M63" s="51"/>
      <c r="N63" s="51"/>
      <c r="O63" s="51"/>
      <c r="P63" s="51"/>
      <c r="Q63" s="51"/>
      <c r="R63" s="51"/>
      <c r="S63" s="51"/>
      <c r="T63" s="51"/>
      <c r="U63" s="51"/>
      <c r="V63" s="51"/>
      <c r="W63" s="51"/>
      <c r="X63" s="51"/>
      <c r="Y63" s="51"/>
      <c r="Z63" s="51"/>
    </row>
    <row r="64">
      <c r="A64" s="50"/>
      <c r="B64" s="58"/>
      <c r="C64" s="68" t="s">
        <v>285</v>
      </c>
      <c r="D64" s="69"/>
      <c r="E64" s="50"/>
      <c r="F64" s="58"/>
      <c r="G64" s="51"/>
      <c r="L64" s="71"/>
      <c r="M64" s="51"/>
      <c r="N64" s="51"/>
      <c r="O64" s="51"/>
      <c r="P64" s="51"/>
      <c r="Q64" s="51"/>
      <c r="R64" s="51"/>
      <c r="S64" s="51"/>
      <c r="T64" s="51"/>
      <c r="U64" s="51"/>
      <c r="V64" s="51"/>
      <c r="W64" s="51"/>
      <c r="X64" s="51"/>
      <c r="Y64" s="51"/>
      <c r="Z64" s="51"/>
    </row>
    <row r="65">
      <c r="A65" s="50"/>
      <c r="B65" s="58"/>
      <c r="C65" s="68" t="s">
        <v>286</v>
      </c>
      <c r="D65" s="69"/>
      <c r="E65" s="50"/>
      <c r="F65" s="58"/>
      <c r="G65" s="51"/>
      <c r="L65" s="71"/>
      <c r="M65" s="51"/>
      <c r="N65" s="51"/>
      <c r="O65" s="51"/>
      <c r="P65" s="51"/>
      <c r="Q65" s="51"/>
      <c r="R65" s="51"/>
      <c r="S65" s="51"/>
      <c r="T65" s="51"/>
      <c r="U65" s="51"/>
      <c r="V65" s="51"/>
      <c r="W65" s="51"/>
      <c r="X65" s="51"/>
      <c r="Y65" s="51"/>
      <c r="Z65" s="51"/>
    </row>
    <row r="66">
      <c r="A66" s="50"/>
      <c r="B66" s="58"/>
      <c r="C66" s="72" t="s">
        <v>287</v>
      </c>
      <c r="D66" s="73"/>
      <c r="E66" s="50"/>
      <c r="F66" s="58"/>
      <c r="G66" s="74"/>
      <c r="H66" s="57"/>
      <c r="I66" s="57"/>
      <c r="J66" s="57"/>
      <c r="K66" s="57"/>
      <c r="L66" s="75"/>
      <c r="M66" s="51"/>
      <c r="N66" s="51"/>
      <c r="O66" s="51"/>
      <c r="P66" s="51"/>
      <c r="Q66" s="51"/>
      <c r="R66" s="51"/>
      <c r="S66" s="51"/>
      <c r="T66" s="51"/>
      <c r="U66" s="51"/>
      <c r="V66" s="51"/>
      <c r="W66" s="51"/>
      <c r="X66" s="51"/>
      <c r="Y66" s="51"/>
      <c r="Z66" s="51"/>
    </row>
    <row r="67">
      <c r="A67" s="50"/>
      <c r="B67" s="50"/>
      <c r="C67" s="76"/>
      <c r="D67" s="50"/>
      <c r="E67" s="50"/>
      <c r="F67" s="50"/>
      <c r="G67" s="50"/>
      <c r="H67" s="50"/>
      <c r="I67" s="50"/>
      <c r="J67" s="50"/>
      <c r="K67" s="50"/>
      <c r="L67" s="50"/>
      <c r="M67" s="51"/>
      <c r="N67" s="51"/>
      <c r="O67" s="51"/>
      <c r="P67" s="51"/>
      <c r="Q67" s="51"/>
      <c r="R67" s="51"/>
      <c r="S67" s="51"/>
      <c r="T67" s="51"/>
      <c r="U67" s="51"/>
      <c r="V67" s="51"/>
      <c r="W67" s="51"/>
      <c r="X67" s="51"/>
      <c r="Y67" s="51"/>
      <c r="Z67" s="51"/>
    </row>
    <row r="68">
      <c r="A68" s="60"/>
      <c r="B68" s="61" t="s">
        <v>298</v>
      </c>
      <c r="C68" s="60"/>
      <c r="D68" s="60"/>
      <c r="E68" s="60"/>
      <c r="F68" s="62"/>
      <c r="G68" s="61" t="s">
        <v>276</v>
      </c>
      <c r="H68" s="60"/>
      <c r="I68" s="60"/>
      <c r="J68" s="60"/>
      <c r="K68" s="60"/>
      <c r="L68" s="78"/>
      <c r="M68" s="51"/>
      <c r="N68" s="51"/>
      <c r="O68" s="51"/>
      <c r="P68" s="51"/>
      <c r="Q68" s="51"/>
      <c r="R68" s="51"/>
      <c r="S68" s="51"/>
      <c r="T68" s="51"/>
      <c r="U68" s="51"/>
      <c r="V68" s="51"/>
      <c r="W68" s="51"/>
      <c r="X68" s="51"/>
      <c r="Y68" s="51"/>
      <c r="Z68" s="51"/>
    </row>
    <row r="69">
      <c r="A69" s="50"/>
      <c r="B69" s="50"/>
      <c r="C69" s="50"/>
      <c r="D69" s="50"/>
      <c r="E69" s="50"/>
      <c r="F69" s="50"/>
      <c r="G69" s="50"/>
      <c r="H69" s="50"/>
      <c r="I69" s="50"/>
      <c r="J69" s="50"/>
      <c r="K69" s="50"/>
      <c r="L69" s="50"/>
      <c r="M69" s="51"/>
      <c r="N69" s="51"/>
      <c r="O69" s="51"/>
      <c r="P69" s="51"/>
      <c r="Q69" s="51"/>
      <c r="R69" s="51"/>
      <c r="S69" s="51"/>
      <c r="T69" s="51"/>
      <c r="U69" s="51"/>
      <c r="V69" s="51"/>
      <c r="W69" s="51"/>
      <c r="X69" s="51"/>
      <c r="Y69" s="51"/>
      <c r="Z69" s="51"/>
    </row>
    <row r="70">
      <c r="A70" s="50"/>
      <c r="B70" s="50"/>
      <c r="C70" s="63"/>
      <c r="D70" s="64" t="s">
        <v>277</v>
      </c>
      <c r="E70" s="50"/>
      <c r="F70" s="50"/>
      <c r="G70" s="50"/>
      <c r="H70" s="50"/>
      <c r="I70" s="50"/>
      <c r="J70" s="50"/>
      <c r="K70" s="50"/>
      <c r="L70" s="50"/>
      <c r="M70" s="51"/>
      <c r="N70" s="51"/>
      <c r="O70" s="51"/>
      <c r="P70" s="51"/>
      <c r="Q70" s="51"/>
      <c r="R70" s="51"/>
      <c r="S70" s="51"/>
      <c r="T70" s="51"/>
      <c r="U70" s="51"/>
      <c r="V70" s="51"/>
      <c r="W70" s="51"/>
      <c r="X70" s="51"/>
      <c r="Y70" s="51"/>
      <c r="Z70" s="51"/>
    </row>
    <row r="71">
      <c r="A71" s="50"/>
      <c r="B71" s="58"/>
      <c r="C71" s="77" t="s">
        <v>299</v>
      </c>
      <c r="D71" s="66">
        <f>D72+SUM(D75:D79)</f>
        <v>0</v>
      </c>
      <c r="E71" s="50"/>
      <c r="F71" s="50"/>
      <c r="G71" s="50"/>
      <c r="H71" s="50"/>
      <c r="I71" s="50"/>
      <c r="J71" s="50"/>
      <c r="K71" s="50"/>
      <c r="L71" s="50"/>
      <c r="M71" s="51"/>
      <c r="N71" s="51"/>
      <c r="O71" s="51"/>
      <c r="P71" s="51"/>
      <c r="Q71" s="51"/>
      <c r="R71" s="51"/>
      <c r="S71" s="51"/>
      <c r="T71" s="51"/>
      <c r="U71" s="51"/>
      <c r="V71" s="51"/>
      <c r="W71" s="51"/>
      <c r="X71" s="51"/>
      <c r="Y71" s="51"/>
      <c r="Z71" s="51"/>
    </row>
    <row r="72">
      <c r="A72" s="50"/>
      <c r="B72" s="58"/>
      <c r="C72" s="67" t="s">
        <v>279</v>
      </c>
      <c r="D72" s="66">
        <f>D73+D74</f>
        <v>0</v>
      </c>
      <c r="E72" s="50"/>
      <c r="F72" s="50"/>
      <c r="G72" s="63"/>
      <c r="H72" s="63"/>
      <c r="I72" s="63"/>
      <c r="J72" s="63"/>
      <c r="K72" s="63"/>
      <c r="L72" s="63"/>
      <c r="M72" s="51"/>
      <c r="N72" s="51"/>
      <c r="O72" s="51"/>
      <c r="P72" s="51"/>
      <c r="Q72" s="51"/>
      <c r="R72" s="51"/>
      <c r="S72" s="51"/>
      <c r="T72" s="51"/>
      <c r="U72" s="51"/>
      <c r="V72" s="51"/>
      <c r="W72" s="51"/>
      <c r="X72" s="51"/>
      <c r="Y72" s="51"/>
      <c r="Z72" s="51"/>
    </row>
    <row r="73">
      <c r="A73" s="50"/>
      <c r="B73" s="58"/>
      <c r="C73" s="68" t="s">
        <v>280</v>
      </c>
      <c r="D73" s="69"/>
      <c r="E73" s="50"/>
      <c r="F73" s="58"/>
      <c r="G73" s="70" t="s">
        <v>281</v>
      </c>
      <c r="L73" s="71"/>
      <c r="M73" s="51"/>
      <c r="N73" s="51"/>
      <c r="O73" s="51"/>
      <c r="P73" s="51"/>
      <c r="Q73" s="51"/>
      <c r="R73" s="51"/>
      <c r="S73" s="51"/>
      <c r="T73" s="51"/>
      <c r="U73" s="51"/>
      <c r="V73" s="51"/>
      <c r="W73" s="51"/>
      <c r="X73" s="51"/>
      <c r="Y73" s="51"/>
      <c r="Z73" s="51"/>
    </row>
    <row r="74">
      <c r="A74" s="50"/>
      <c r="B74" s="58"/>
      <c r="C74" s="68" t="s">
        <v>282</v>
      </c>
      <c r="D74" s="69"/>
      <c r="E74" s="50"/>
      <c r="F74" s="58"/>
      <c r="G74" s="51"/>
      <c r="L74" s="71"/>
      <c r="M74" s="51"/>
      <c r="N74" s="51"/>
      <c r="O74" s="51"/>
      <c r="P74" s="51"/>
      <c r="Q74" s="51"/>
      <c r="R74" s="51"/>
      <c r="S74" s="51"/>
      <c r="T74" s="51"/>
      <c r="U74" s="51"/>
      <c r="V74" s="51"/>
      <c r="W74" s="51"/>
      <c r="X74" s="51"/>
      <c r="Y74" s="51"/>
      <c r="Z74" s="51"/>
    </row>
    <row r="75">
      <c r="A75" s="50"/>
      <c r="B75" s="58"/>
      <c r="C75" s="68" t="s">
        <v>296</v>
      </c>
      <c r="D75" s="69"/>
      <c r="E75" s="50"/>
      <c r="F75" s="58"/>
      <c r="G75" s="51"/>
      <c r="L75" s="71"/>
      <c r="M75" s="51"/>
      <c r="N75" s="51"/>
      <c r="O75" s="51"/>
      <c r="P75" s="51"/>
      <c r="Q75" s="51"/>
      <c r="R75" s="51"/>
      <c r="S75" s="51"/>
      <c r="T75" s="51"/>
      <c r="U75" s="51"/>
      <c r="V75" s="51"/>
      <c r="W75" s="51"/>
      <c r="X75" s="51"/>
      <c r="Y75" s="51"/>
      <c r="Z75" s="51"/>
    </row>
    <row r="76">
      <c r="A76" s="50"/>
      <c r="B76" s="58"/>
      <c r="C76" s="68" t="s">
        <v>297</v>
      </c>
      <c r="D76" s="69"/>
      <c r="E76" s="50"/>
      <c r="F76" s="58"/>
      <c r="G76" s="51"/>
      <c r="L76" s="71"/>
      <c r="M76" s="51"/>
      <c r="N76" s="51"/>
      <c r="O76" s="51"/>
      <c r="P76" s="51"/>
      <c r="Q76" s="51"/>
      <c r="R76" s="51"/>
      <c r="S76" s="51"/>
      <c r="T76" s="51"/>
      <c r="U76" s="51"/>
      <c r="V76" s="51"/>
      <c r="W76" s="51"/>
      <c r="X76" s="51"/>
      <c r="Y76" s="51"/>
      <c r="Z76" s="51"/>
    </row>
    <row r="77">
      <c r="A77" s="50"/>
      <c r="B77" s="58"/>
      <c r="C77" s="68" t="s">
        <v>285</v>
      </c>
      <c r="D77" s="69"/>
      <c r="E77" s="50"/>
      <c r="F77" s="58"/>
      <c r="G77" s="51"/>
      <c r="L77" s="71"/>
      <c r="M77" s="51"/>
      <c r="N77" s="51"/>
      <c r="O77" s="51"/>
      <c r="P77" s="51"/>
      <c r="Q77" s="51"/>
      <c r="R77" s="51"/>
      <c r="S77" s="51"/>
      <c r="T77" s="51"/>
      <c r="U77" s="51"/>
      <c r="V77" s="51"/>
      <c r="W77" s="51"/>
      <c r="X77" s="51"/>
      <c r="Y77" s="51"/>
      <c r="Z77" s="51"/>
    </row>
    <row r="78">
      <c r="A78" s="50"/>
      <c r="B78" s="58"/>
      <c r="C78" s="68" t="s">
        <v>286</v>
      </c>
      <c r="D78" s="69"/>
      <c r="E78" s="50"/>
      <c r="F78" s="58"/>
      <c r="G78" s="51"/>
      <c r="L78" s="71"/>
      <c r="M78" s="51"/>
      <c r="N78" s="51"/>
      <c r="O78" s="51"/>
      <c r="P78" s="51"/>
      <c r="Q78" s="51"/>
      <c r="R78" s="51"/>
      <c r="S78" s="51"/>
      <c r="T78" s="51"/>
      <c r="U78" s="51"/>
      <c r="V78" s="51"/>
      <c r="W78" s="51"/>
      <c r="X78" s="51"/>
      <c r="Y78" s="51"/>
      <c r="Z78" s="51"/>
    </row>
    <row r="79">
      <c r="A79" s="50"/>
      <c r="B79" s="58"/>
      <c r="C79" s="72" t="s">
        <v>287</v>
      </c>
      <c r="D79" s="73"/>
      <c r="E79" s="50"/>
      <c r="F79" s="58"/>
      <c r="G79" s="74"/>
      <c r="H79" s="57"/>
      <c r="I79" s="57"/>
      <c r="J79" s="57"/>
      <c r="K79" s="57"/>
      <c r="L79" s="75"/>
      <c r="M79" s="51"/>
      <c r="N79" s="51"/>
      <c r="O79" s="51"/>
      <c r="P79" s="51"/>
      <c r="Q79" s="51"/>
      <c r="R79" s="51"/>
      <c r="S79" s="51"/>
      <c r="T79" s="51"/>
      <c r="U79" s="51"/>
      <c r="V79" s="51"/>
      <c r="W79" s="51"/>
      <c r="X79" s="51"/>
      <c r="Y79" s="51"/>
      <c r="Z79" s="51"/>
    </row>
    <row r="80">
      <c r="A80" s="50"/>
      <c r="B80" s="50"/>
      <c r="C80" s="50"/>
      <c r="D80" s="50"/>
      <c r="E80" s="50"/>
      <c r="F80" s="50"/>
      <c r="G80" s="50"/>
      <c r="H80" s="50"/>
      <c r="I80" s="50"/>
      <c r="J80" s="50"/>
      <c r="K80" s="50"/>
      <c r="L80" s="50"/>
      <c r="M80" s="51"/>
      <c r="N80" s="51"/>
      <c r="O80" s="51"/>
      <c r="P80" s="51"/>
      <c r="Q80" s="51"/>
      <c r="R80" s="51"/>
      <c r="S80" s="51"/>
      <c r="T80" s="51"/>
      <c r="U80" s="51"/>
      <c r="V80" s="51"/>
      <c r="W80" s="51"/>
      <c r="X80" s="51"/>
      <c r="Y80" s="51"/>
      <c r="Z80" s="51"/>
    </row>
    <row r="81">
      <c r="A81" s="60"/>
      <c r="B81" s="61" t="s">
        <v>300</v>
      </c>
      <c r="C81" s="60"/>
      <c r="D81" s="60"/>
      <c r="E81" s="60"/>
      <c r="F81" s="62"/>
      <c r="G81" s="61" t="s">
        <v>276</v>
      </c>
      <c r="H81" s="60"/>
      <c r="I81" s="60"/>
      <c r="J81" s="60"/>
      <c r="K81" s="60"/>
      <c r="L81" s="60"/>
      <c r="M81" s="51"/>
      <c r="N81" s="51"/>
      <c r="O81" s="51"/>
      <c r="P81" s="51"/>
      <c r="Q81" s="51"/>
      <c r="R81" s="51"/>
      <c r="S81" s="51"/>
      <c r="T81" s="51"/>
      <c r="U81" s="51"/>
      <c r="V81" s="51"/>
      <c r="W81" s="51"/>
      <c r="X81" s="51"/>
      <c r="Y81" s="51"/>
      <c r="Z81" s="51"/>
    </row>
    <row r="82">
      <c r="A82" s="50"/>
      <c r="B82" s="50"/>
      <c r="C82" s="50"/>
      <c r="D82" s="50"/>
      <c r="E82" s="50"/>
      <c r="F82" s="50"/>
      <c r="G82" s="50"/>
      <c r="H82" s="50"/>
      <c r="I82" s="50"/>
      <c r="J82" s="50"/>
      <c r="K82" s="50"/>
      <c r="L82" s="50"/>
      <c r="M82" s="51"/>
      <c r="N82" s="51"/>
      <c r="O82" s="51"/>
      <c r="P82" s="51"/>
      <c r="Q82" s="51"/>
      <c r="R82" s="51"/>
      <c r="S82" s="51"/>
      <c r="T82" s="51"/>
      <c r="U82" s="51"/>
      <c r="V82" s="51"/>
      <c r="W82" s="51"/>
      <c r="X82" s="51"/>
      <c r="Y82" s="51"/>
      <c r="Z82" s="51"/>
    </row>
    <row r="83">
      <c r="A83" s="50"/>
      <c r="B83" s="50"/>
      <c r="C83" s="63" t="s">
        <v>301</v>
      </c>
      <c r="D83" s="50"/>
      <c r="E83" s="50"/>
      <c r="F83" s="50"/>
      <c r="G83" s="50"/>
      <c r="H83" s="50"/>
      <c r="I83" s="50"/>
      <c r="J83" s="50"/>
      <c r="K83" s="50"/>
      <c r="L83" s="50"/>
      <c r="M83" s="51"/>
      <c r="N83" s="51"/>
      <c r="O83" s="51"/>
      <c r="P83" s="51"/>
      <c r="Q83" s="51"/>
      <c r="R83" s="51"/>
      <c r="S83" s="51"/>
      <c r="T83" s="51"/>
      <c r="U83" s="51"/>
      <c r="V83" s="51"/>
      <c r="W83" s="51"/>
      <c r="X83" s="51"/>
      <c r="Y83" s="51"/>
      <c r="Z83" s="51"/>
    </row>
    <row r="84">
      <c r="A84" s="50"/>
      <c r="B84" s="58"/>
      <c r="C84" s="79"/>
      <c r="D84" s="50"/>
      <c r="E84" s="50"/>
      <c r="F84" s="50"/>
      <c r="G84" s="50"/>
      <c r="H84" s="50"/>
      <c r="I84" s="50"/>
      <c r="J84" s="50"/>
      <c r="K84" s="50"/>
      <c r="L84" s="50"/>
      <c r="M84" s="51"/>
      <c r="N84" s="51"/>
      <c r="O84" s="51"/>
      <c r="P84" s="51"/>
      <c r="Q84" s="51"/>
      <c r="R84" s="51"/>
      <c r="S84" s="51"/>
      <c r="T84" s="51"/>
      <c r="U84" s="51"/>
      <c r="V84" s="51"/>
      <c r="W84" s="51"/>
      <c r="X84" s="51"/>
      <c r="Y84" s="51"/>
      <c r="Z84" s="51"/>
    </row>
    <row r="85">
      <c r="A85" s="50"/>
      <c r="B85" s="50"/>
      <c r="C85" s="63"/>
      <c r="D85" s="63"/>
      <c r="E85" s="50"/>
      <c r="F85" s="50"/>
      <c r="G85" s="50"/>
      <c r="H85" s="50"/>
      <c r="I85" s="50"/>
      <c r="J85" s="50"/>
      <c r="K85" s="50"/>
      <c r="L85" s="50"/>
      <c r="M85" s="51"/>
      <c r="N85" s="51"/>
      <c r="O85" s="51"/>
      <c r="P85" s="51"/>
      <c r="Q85" s="51"/>
      <c r="R85" s="51"/>
      <c r="S85" s="51"/>
      <c r="T85" s="51"/>
      <c r="U85" s="51"/>
      <c r="V85" s="51"/>
      <c r="W85" s="51"/>
      <c r="X85" s="51"/>
      <c r="Y85" s="51"/>
      <c r="Z85" s="51"/>
    </row>
    <row r="86">
      <c r="A86" s="50"/>
      <c r="B86" s="80"/>
      <c r="C86" s="77" t="s">
        <v>302</v>
      </c>
      <c r="D86" s="66">
        <f>D87+SUM(D90:D94)</f>
        <v>0</v>
      </c>
      <c r="E86" s="50"/>
      <c r="F86" s="50"/>
      <c r="G86" s="50"/>
      <c r="H86" s="50"/>
      <c r="I86" s="50"/>
      <c r="J86" s="50"/>
      <c r="K86" s="50"/>
      <c r="L86" s="50"/>
      <c r="M86" s="51"/>
      <c r="N86" s="51"/>
      <c r="O86" s="51"/>
      <c r="P86" s="51"/>
      <c r="Q86" s="51"/>
      <c r="R86" s="51"/>
      <c r="S86" s="51"/>
      <c r="T86" s="51"/>
      <c r="U86" s="51"/>
      <c r="V86" s="51"/>
      <c r="W86" s="51"/>
      <c r="X86" s="51"/>
      <c r="Y86" s="51"/>
      <c r="Z86" s="51"/>
    </row>
    <row r="87">
      <c r="A87" s="58"/>
      <c r="B87" s="81" t="s">
        <v>302</v>
      </c>
      <c r="C87" s="67" t="s">
        <v>279</v>
      </c>
      <c r="D87" s="66">
        <f>D88+D89</f>
        <v>0</v>
      </c>
      <c r="E87" s="50"/>
      <c r="F87" s="50"/>
      <c r="G87" s="63"/>
      <c r="H87" s="63"/>
      <c r="I87" s="63"/>
      <c r="J87" s="63"/>
      <c r="K87" s="63"/>
      <c r="L87" s="63"/>
      <c r="M87" s="51"/>
      <c r="N87" s="51"/>
      <c r="O87" s="51"/>
      <c r="P87" s="51"/>
      <c r="Q87" s="51"/>
      <c r="R87" s="51"/>
      <c r="S87" s="51"/>
      <c r="T87" s="51"/>
      <c r="U87" s="51"/>
      <c r="V87" s="51"/>
      <c r="W87" s="51"/>
      <c r="X87" s="51"/>
      <c r="Y87" s="51"/>
      <c r="Z87" s="51"/>
    </row>
    <row r="88">
      <c r="A88" s="58"/>
      <c r="B88" s="71"/>
      <c r="C88" s="68" t="s">
        <v>280</v>
      </c>
      <c r="D88" s="69"/>
      <c r="E88" s="50"/>
      <c r="F88" s="58"/>
      <c r="G88" s="70" t="s">
        <v>281</v>
      </c>
      <c r="L88" s="71"/>
      <c r="M88" s="51"/>
      <c r="N88" s="51"/>
      <c r="O88" s="51"/>
      <c r="P88" s="51"/>
      <c r="Q88" s="51"/>
      <c r="R88" s="51"/>
      <c r="S88" s="51"/>
      <c r="T88" s="51"/>
      <c r="U88" s="51"/>
      <c r="V88" s="51"/>
      <c r="W88" s="51"/>
      <c r="X88" s="51"/>
      <c r="Y88" s="51"/>
      <c r="Z88" s="51"/>
    </row>
    <row r="89">
      <c r="A89" s="58"/>
      <c r="B89" s="71"/>
      <c r="C89" s="68" t="s">
        <v>282</v>
      </c>
      <c r="D89" s="69"/>
      <c r="E89" s="50"/>
      <c r="F89" s="58"/>
      <c r="G89" s="51"/>
      <c r="L89" s="71"/>
      <c r="M89" s="51"/>
      <c r="N89" s="51"/>
      <c r="O89" s="51"/>
      <c r="P89" s="51"/>
      <c r="Q89" s="51"/>
      <c r="R89" s="51"/>
      <c r="S89" s="51"/>
      <c r="T89" s="51"/>
      <c r="U89" s="51"/>
      <c r="V89" s="51"/>
      <c r="W89" s="51"/>
      <c r="X89" s="51"/>
      <c r="Y89" s="51"/>
      <c r="Z89" s="51"/>
    </row>
    <row r="90">
      <c r="A90" s="58"/>
      <c r="B90" s="71"/>
      <c r="C90" s="82" t="s">
        <v>303</v>
      </c>
      <c r="D90" s="69"/>
      <c r="E90" s="50"/>
      <c r="F90" s="58"/>
      <c r="G90" s="51"/>
      <c r="L90" s="71"/>
      <c r="M90" s="51"/>
      <c r="N90" s="51"/>
      <c r="O90" s="51"/>
      <c r="P90" s="51"/>
      <c r="Q90" s="51"/>
      <c r="R90" s="51"/>
      <c r="S90" s="51"/>
      <c r="T90" s="51"/>
      <c r="U90" s="51"/>
      <c r="V90" s="51"/>
      <c r="W90" s="51"/>
      <c r="X90" s="51"/>
      <c r="Y90" s="51"/>
      <c r="Z90" s="51"/>
    </row>
    <row r="91">
      <c r="A91" s="58"/>
      <c r="B91" s="71"/>
      <c r="C91" s="82" t="s">
        <v>297</v>
      </c>
      <c r="D91" s="69"/>
      <c r="E91" s="50"/>
      <c r="F91" s="58"/>
      <c r="G91" s="51"/>
      <c r="L91" s="71"/>
      <c r="M91" s="51"/>
      <c r="N91" s="51"/>
      <c r="O91" s="51"/>
      <c r="P91" s="51"/>
      <c r="Q91" s="51"/>
      <c r="R91" s="51"/>
      <c r="S91" s="51"/>
      <c r="T91" s="51"/>
      <c r="U91" s="51"/>
      <c r="V91" s="51"/>
      <c r="W91" s="51"/>
      <c r="X91" s="51"/>
      <c r="Y91" s="51"/>
      <c r="Z91" s="51"/>
    </row>
    <row r="92">
      <c r="A92" s="58"/>
      <c r="B92" s="71"/>
      <c r="C92" s="82" t="s">
        <v>285</v>
      </c>
      <c r="D92" s="69"/>
      <c r="E92" s="50"/>
      <c r="F92" s="58"/>
      <c r="G92" s="51"/>
      <c r="L92" s="71"/>
      <c r="M92" s="51"/>
      <c r="N92" s="51"/>
      <c r="O92" s="51"/>
      <c r="P92" s="51"/>
      <c r="Q92" s="51"/>
      <c r="R92" s="51"/>
      <c r="S92" s="51"/>
      <c r="T92" s="51"/>
      <c r="U92" s="51"/>
      <c r="V92" s="51"/>
      <c r="W92" s="51"/>
      <c r="X92" s="51"/>
      <c r="Y92" s="51"/>
      <c r="Z92" s="51"/>
    </row>
    <row r="93">
      <c r="A93" s="58"/>
      <c r="B93" s="71"/>
      <c r="C93" s="82" t="s">
        <v>286</v>
      </c>
      <c r="D93" s="69"/>
      <c r="E93" s="50"/>
      <c r="F93" s="58"/>
      <c r="G93" s="51"/>
      <c r="L93" s="71"/>
      <c r="M93" s="51"/>
      <c r="N93" s="51"/>
      <c r="O93" s="51"/>
      <c r="P93" s="51"/>
      <c r="Q93" s="51"/>
      <c r="R93" s="51"/>
      <c r="S93" s="51"/>
      <c r="T93" s="51"/>
      <c r="U93" s="51"/>
      <c r="V93" s="51"/>
      <c r="W93" s="51"/>
      <c r="X93" s="51"/>
      <c r="Y93" s="51"/>
      <c r="Z93" s="51"/>
    </row>
    <row r="94">
      <c r="A94" s="58"/>
      <c r="B94" s="75"/>
      <c r="C94" s="72" t="s">
        <v>287</v>
      </c>
      <c r="D94" s="73"/>
      <c r="E94" s="50"/>
      <c r="F94" s="58"/>
      <c r="G94" s="74"/>
      <c r="H94" s="57"/>
      <c r="I94" s="57"/>
      <c r="J94" s="57"/>
      <c r="K94" s="57"/>
      <c r="L94" s="75"/>
      <c r="M94" s="51"/>
      <c r="N94" s="51"/>
      <c r="O94" s="51"/>
      <c r="P94" s="51"/>
      <c r="Q94" s="51"/>
      <c r="R94" s="51"/>
      <c r="S94" s="51"/>
      <c r="T94" s="51"/>
      <c r="U94" s="51"/>
      <c r="V94" s="51"/>
      <c r="W94" s="51"/>
      <c r="X94" s="51"/>
      <c r="Y94" s="51"/>
      <c r="Z94" s="51"/>
    </row>
    <row r="95">
      <c r="A95" s="50"/>
      <c r="B95" s="50"/>
      <c r="C95" s="50"/>
      <c r="D95" s="50"/>
      <c r="E95" s="50"/>
      <c r="F95" s="50"/>
      <c r="G95" s="50"/>
      <c r="H95" s="50"/>
      <c r="I95" s="50"/>
      <c r="J95" s="50"/>
      <c r="K95" s="50"/>
      <c r="L95" s="50"/>
      <c r="M95" s="51"/>
      <c r="N95" s="51"/>
      <c r="O95" s="51"/>
      <c r="P95" s="51"/>
      <c r="Q95" s="51"/>
      <c r="R95" s="51"/>
      <c r="S95" s="51"/>
      <c r="T95" s="51"/>
      <c r="U95" s="51"/>
      <c r="V95" s="51"/>
      <c r="W95" s="51"/>
      <c r="X95" s="51"/>
      <c r="Y95" s="51"/>
      <c r="Z95" s="51"/>
    </row>
    <row r="96">
      <c r="A96" s="50"/>
      <c r="B96" s="50"/>
      <c r="C96" s="50"/>
      <c r="D96" s="50"/>
      <c r="E96" s="50"/>
      <c r="F96" s="50"/>
      <c r="G96" s="50"/>
      <c r="H96" s="50"/>
      <c r="I96" s="50"/>
      <c r="J96" s="50"/>
      <c r="K96" s="50"/>
      <c r="L96" s="50"/>
      <c r="M96" s="51"/>
      <c r="N96" s="51"/>
      <c r="O96" s="51"/>
      <c r="P96" s="51"/>
      <c r="Q96" s="51"/>
      <c r="R96" s="51"/>
      <c r="S96" s="51"/>
      <c r="T96" s="51"/>
      <c r="U96" s="51"/>
      <c r="V96" s="51"/>
      <c r="W96" s="51"/>
      <c r="X96" s="51"/>
      <c r="Y96" s="51"/>
      <c r="Z96" s="51"/>
    </row>
    <row r="97">
      <c r="A97" s="50"/>
      <c r="B97" s="50"/>
      <c r="C97" s="50"/>
      <c r="D97" s="50"/>
      <c r="E97" s="50"/>
      <c r="F97" s="50"/>
      <c r="G97" s="50"/>
      <c r="H97" s="50"/>
      <c r="I97" s="50"/>
      <c r="J97" s="50"/>
      <c r="K97" s="50"/>
      <c r="L97" s="50"/>
      <c r="M97" s="51"/>
      <c r="N97" s="51"/>
      <c r="O97" s="51"/>
      <c r="P97" s="51"/>
      <c r="Q97" s="51"/>
      <c r="R97" s="51"/>
      <c r="S97" s="51"/>
      <c r="T97" s="51"/>
      <c r="U97" s="51"/>
      <c r="V97" s="51"/>
      <c r="W97" s="51"/>
      <c r="X97" s="51"/>
      <c r="Y97" s="51"/>
      <c r="Z97" s="51"/>
    </row>
    <row r="98">
      <c r="A98" s="50"/>
      <c r="B98" s="50"/>
      <c r="C98" s="50"/>
      <c r="D98" s="50"/>
      <c r="E98" s="50"/>
      <c r="F98" s="50"/>
      <c r="G98" s="50"/>
      <c r="H98" s="50"/>
      <c r="I98" s="50"/>
      <c r="J98" s="50"/>
      <c r="K98" s="50"/>
      <c r="L98" s="50"/>
      <c r="M98" s="51"/>
      <c r="N98" s="51"/>
      <c r="O98" s="51"/>
      <c r="P98" s="51"/>
      <c r="Q98" s="51"/>
      <c r="R98" s="51"/>
      <c r="S98" s="51"/>
      <c r="T98" s="51"/>
      <c r="U98" s="51"/>
      <c r="V98" s="51"/>
      <c r="W98" s="51"/>
      <c r="X98" s="51"/>
      <c r="Y98" s="51"/>
      <c r="Z98" s="51"/>
    </row>
    <row r="99">
      <c r="A99" s="50"/>
      <c r="B99" s="50"/>
      <c r="C99" s="50"/>
      <c r="D99" s="50"/>
      <c r="E99" s="50"/>
      <c r="F99" s="50"/>
      <c r="G99" s="50"/>
      <c r="H99" s="50"/>
      <c r="I99" s="50"/>
      <c r="J99" s="50"/>
      <c r="K99" s="50"/>
      <c r="L99" s="50"/>
      <c r="M99" s="51"/>
      <c r="N99" s="51"/>
      <c r="O99" s="51"/>
      <c r="P99" s="51"/>
      <c r="Q99" s="51"/>
      <c r="R99" s="51"/>
      <c r="S99" s="51"/>
      <c r="T99" s="51"/>
      <c r="U99" s="51"/>
      <c r="V99" s="51"/>
      <c r="W99" s="51"/>
      <c r="X99" s="51"/>
      <c r="Y99" s="51"/>
      <c r="Z99" s="51"/>
    </row>
    <row r="100">
      <c r="A100" s="50"/>
      <c r="B100" s="50"/>
      <c r="C100" s="50"/>
      <c r="D100" s="50"/>
      <c r="E100" s="50"/>
      <c r="F100" s="50"/>
      <c r="G100" s="50"/>
      <c r="H100" s="50"/>
      <c r="I100" s="50"/>
      <c r="J100" s="50"/>
      <c r="K100" s="50"/>
      <c r="L100" s="50"/>
      <c r="M100" s="51"/>
      <c r="N100" s="51"/>
      <c r="O100" s="51"/>
      <c r="P100" s="51"/>
      <c r="Q100" s="51"/>
      <c r="R100" s="51"/>
      <c r="S100" s="51"/>
      <c r="T100" s="51"/>
      <c r="U100" s="51"/>
      <c r="V100" s="51"/>
      <c r="W100" s="51"/>
      <c r="X100" s="51"/>
      <c r="Y100" s="51"/>
      <c r="Z100" s="51"/>
    </row>
    <row r="101">
      <c r="A101" s="50"/>
      <c r="B101" s="50"/>
      <c r="C101" s="50"/>
      <c r="D101" s="50"/>
      <c r="E101" s="50"/>
      <c r="F101" s="50"/>
      <c r="G101" s="50"/>
      <c r="H101" s="50"/>
      <c r="I101" s="50"/>
      <c r="J101" s="50"/>
      <c r="K101" s="50"/>
      <c r="L101" s="50"/>
      <c r="M101" s="51"/>
      <c r="N101" s="51"/>
      <c r="O101" s="51"/>
      <c r="P101" s="51"/>
      <c r="Q101" s="51"/>
      <c r="R101" s="51"/>
      <c r="S101" s="51"/>
      <c r="T101" s="51"/>
      <c r="U101" s="51"/>
      <c r="V101" s="51"/>
      <c r="W101" s="51"/>
      <c r="X101" s="51"/>
      <c r="Y101" s="51"/>
      <c r="Z101" s="51"/>
    </row>
    <row r="102">
      <c r="A102" s="50"/>
      <c r="B102" s="50"/>
      <c r="C102" s="50"/>
      <c r="D102" s="50"/>
      <c r="E102" s="50"/>
      <c r="F102" s="50"/>
      <c r="G102" s="50"/>
      <c r="H102" s="50"/>
      <c r="I102" s="50"/>
      <c r="J102" s="50"/>
      <c r="K102" s="50"/>
      <c r="L102" s="50"/>
      <c r="M102" s="51"/>
      <c r="N102" s="51"/>
      <c r="O102" s="51"/>
      <c r="P102" s="51"/>
      <c r="Q102" s="51"/>
      <c r="R102" s="51"/>
      <c r="S102" s="51"/>
      <c r="T102" s="51"/>
      <c r="U102" s="51"/>
      <c r="V102" s="51"/>
      <c r="W102" s="51"/>
      <c r="X102" s="51"/>
      <c r="Y102" s="51"/>
      <c r="Z102" s="51"/>
    </row>
    <row r="10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row r="1001">
      <c r="A1001" s="51"/>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row>
    <row r="1002">
      <c r="A1002" s="51"/>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row>
  </sheetData>
  <mergeCells count="47">
    <mergeCell ref="B6:J7"/>
    <mergeCell ref="B9:J9"/>
    <mergeCell ref="B11:I11"/>
    <mergeCell ref="B13:I13"/>
    <mergeCell ref="G21:L21"/>
    <mergeCell ref="G22:L22"/>
    <mergeCell ref="G23:L23"/>
    <mergeCell ref="G24:L24"/>
    <mergeCell ref="G25:L25"/>
    <mergeCell ref="G26:L26"/>
    <mergeCell ref="G27:L27"/>
    <mergeCell ref="G34:L34"/>
    <mergeCell ref="G35:L35"/>
    <mergeCell ref="G36:L36"/>
    <mergeCell ref="G37:L37"/>
    <mergeCell ref="G38:L38"/>
    <mergeCell ref="G39:L39"/>
    <mergeCell ref="G40:L40"/>
    <mergeCell ref="G47:L47"/>
    <mergeCell ref="G48:L48"/>
    <mergeCell ref="G49:L49"/>
    <mergeCell ref="G50:L50"/>
    <mergeCell ref="G51:L51"/>
    <mergeCell ref="G52:L52"/>
    <mergeCell ref="G53:L53"/>
    <mergeCell ref="G60:L60"/>
    <mergeCell ref="G61:L61"/>
    <mergeCell ref="G62:L62"/>
    <mergeCell ref="G63:L63"/>
    <mergeCell ref="G64:L64"/>
    <mergeCell ref="G65:L65"/>
    <mergeCell ref="G66:L66"/>
    <mergeCell ref="G73:L73"/>
    <mergeCell ref="G74:L74"/>
    <mergeCell ref="G75:L75"/>
    <mergeCell ref="G90:L90"/>
    <mergeCell ref="G91:L91"/>
    <mergeCell ref="G92:L92"/>
    <mergeCell ref="G93:L93"/>
    <mergeCell ref="G76:L76"/>
    <mergeCell ref="G77:L77"/>
    <mergeCell ref="G78:L78"/>
    <mergeCell ref="G79:L79"/>
    <mergeCell ref="B87:B94"/>
    <mergeCell ref="G88:L88"/>
    <mergeCell ref="G89:L89"/>
    <mergeCell ref="G94:L9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83" t="s">
        <v>304</v>
      </c>
      <c r="B1" s="83" t="s">
        <v>305</v>
      </c>
      <c r="C1" s="83" t="s">
        <v>306</v>
      </c>
      <c r="D1" s="83" t="s">
        <v>307</v>
      </c>
      <c r="E1" s="83" t="s">
        <v>308</v>
      </c>
      <c r="F1" s="83" t="s">
        <v>309</v>
      </c>
      <c r="G1" s="83" t="s">
        <v>310</v>
      </c>
      <c r="H1" s="83" t="s">
        <v>311</v>
      </c>
      <c r="I1" s="83" t="s">
        <v>312</v>
      </c>
      <c r="J1" s="83" t="s">
        <v>313</v>
      </c>
      <c r="K1" s="83" t="s">
        <v>314</v>
      </c>
      <c r="L1" s="83" t="s">
        <v>315</v>
      </c>
    </row>
    <row r="2">
      <c r="A2" s="83" t="s">
        <v>316</v>
      </c>
      <c r="B2" s="83" t="s">
        <v>317</v>
      </c>
      <c r="C2" s="83" t="s">
        <v>318</v>
      </c>
      <c r="D2" s="83" t="s">
        <v>317</v>
      </c>
      <c r="E2" s="83" t="s">
        <v>319</v>
      </c>
      <c r="F2" s="83" t="s">
        <v>320</v>
      </c>
      <c r="G2" s="83" t="s">
        <v>321</v>
      </c>
      <c r="H2" s="84">
        <v>1.0</v>
      </c>
      <c r="I2" s="84">
        <v>1.0</v>
      </c>
      <c r="J2" s="83" t="s">
        <v>322</v>
      </c>
      <c r="K2" s="83" t="s">
        <v>323</v>
      </c>
      <c r="L2" s="83" t="s">
        <v>324</v>
      </c>
    </row>
    <row r="3">
      <c r="A3" s="83" t="s">
        <v>325</v>
      </c>
      <c r="B3" s="83" t="s">
        <v>326</v>
      </c>
      <c r="C3" s="83" t="s">
        <v>327</v>
      </c>
      <c r="D3" s="83" t="s">
        <v>326</v>
      </c>
      <c r="E3" s="83" t="s">
        <v>328</v>
      </c>
      <c r="F3" s="83" t="s">
        <v>329</v>
      </c>
      <c r="G3" s="83" t="s">
        <v>330</v>
      </c>
      <c r="H3" s="84">
        <v>2.0</v>
      </c>
      <c r="I3" s="84">
        <v>2.0</v>
      </c>
      <c r="J3" s="83" t="s">
        <v>331</v>
      </c>
      <c r="K3" s="83" t="s">
        <v>332</v>
      </c>
      <c r="L3" s="83" t="s">
        <v>333</v>
      </c>
    </row>
    <row r="4">
      <c r="A4" s="83"/>
      <c r="B4" s="83" t="s">
        <v>334</v>
      </c>
      <c r="C4" s="83" t="s">
        <v>335</v>
      </c>
      <c r="D4" s="83" t="s">
        <v>336</v>
      </c>
      <c r="E4" s="83" t="s">
        <v>337</v>
      </c>
      <c r="F4" s="83" t="s">
        <v>338</v>
      </c>
      <c r="G4" s="83" t="s">
        <v>339</v>
      </c>
      <c r="H4" s="84">
        <v>3.0</v>
      </c>
      <c r="I4" s="83" t="s">
        <v>340</v>
      </c>
      <c r="J4" s="83" t="s">
        <v>341</v>
      </c>
      <c r="K4" s="83" t="s">
        <v>342</v>
      </c>
      <c r="L4" s="83" t="s">
        <v>326</v>
      </c>
    </row>
    <row r="5">
      <c r="A5" s="83"/>
      <c r="B5" s="83" t="s">
        <v>343</v>
      </c>
      <c r="C5" s="83"/>
      <c r="D5" s="83" t="s">
        <v>344</v>
      </c>
      <c r="E5" s="83"/>
      <c r="F5" s="83" t="s">
        <v>345</v>
      </c>
      <c r="G5" s="83" t="s">
        <v>346</v>
      </c>
      <c r="H5" s="83" t="s">
        <v>347</v>
      </c>
      <c r="I5" s="83"/>
      <c r="J5" s="83" t="s">
        <v>348</v>
      </c>
      <c r="K5" s="83" t="s">
        <v>349</v>
      </c>
      <c r="L5" s="83" t="s">
        <v>350</v>
      </c>
    </row>
    <row r="6">
      <c r="A6" s="83"/>
      <c r="B6" s="83"/>
      <c r="C6" s="83"/>
      <c r="D6" s="83" t="s">
        <v>351</v>
      </c>
      <c r="E6" s="83"/>
      <c r="F6" s="83" t="s">
        <v>352</v>
      </c>
      <c r="G6" s="83" t="s">
        <v>353</v>
      </c>
      <c r="H6" s="83"/>
      <c r="I6" s="83"/>
      <c r="J6" s="83" t="s">
        <v>354</v>
      </c>
      <c r="K6" s="83" t="s">
        <v>355</v>
      </c>
      <c r="L6" s="83" t="s">
        <v>356</v>
      </c>
    </row>
    <row r="7">
      <c r="A7" s="83"/>
      <c r="B7" s="83"/>
      <c r="C7" s="83"/>
      <c r="D7" s="83" t="s">
        <v>335</v>
      </c>
      <c r="E7" s="83"/>
      <c r="F7" s="83" t="s">
        <v>357</v>
      </c>
      <c r="G7" s="83" t="s">
        <v>358</v>
      </c>
      <c r="H7" s="83"/>
      <c r="I7" s="83"/>
      <c r="J7" s="83" t="s">
        <v>359</v>
      </c>
      <c r="K7" s="83" t="s">
        <v>360</v>
      </c>
      <c r="L7" s="83" t="s">
        <v>342</v>
      </c>
    </row>
    <row r="8">
      <c r="A8" s="83"/>
      <c r="B8" s="83"/>
      <c r="C8" s="83"/>
      <c r="D8" s="83"/>
      <c r="E8" s="83"/>
      <c r="F8" s="83" t="s">
        <v>361</v>
      </c>
      <c r="G8" s="83"/>
      <c r="H8" s="83"/>
      <c r="I8" s="83"/>
      <c r="J8" s="83" t="s">
        <v>326</v>
      </c>
      <c r="K8" s="83" t="s">
        <v>362</v>
      </c>
      <c r="L8" s="83" t="s">
        <v>363</v>
      </c>
    </row>
    <row r="9">
      <c r="A9" s="83"/>
      <c r="B9" s="83"/>
      <c r="C9" s="83"/>
      <c r="D9" s="83"/>
      <c r="E9" s="83"/>
      <c r="F9" s="83"/>
      <c r="G9" s="83"/>
      <c r="H9" s="83"/>
      <c r="I9" s="83"/>
      <c r="J9" s="83" t="s">
        <v>351</v>
      </c>
      <c r="K9" s="85" t="s">
        <v>364</v>
      </c>
      <c r="L9" s="83" t="s">
        <v>365</v>
      </c>
    </row>
    <row r="10">
      <c r="A10" s="83"/>
      <c r="B10" s="83"/>
      <c r="C10" s="83"/>
      <c r="D10" s="83"/>
      <c r="E10" s="83"/>
      <c r="F10" s="83"/>
      <c r="G10" s="83"/>
      <c r="H10" s="83"/>
      <c r="I10" s="83"/>
      <c r="J10" s="83"/>
      <c r="K10" s="83" t="s">
        <v>351</v>
      </c>
      <c r="L10" s="83" t="s">
        <v>366</v>
      </c>
    </row>
    <row r="11">
      <c r="A11" s="83"/>
      <c r="B11" s="83"/>
      <c r="C11" s="83"/>
      <c r="D11" s="83"/>
      <c r="E11" s="83"/>
      <c r="F11" s="83"/>
      <c r="G11" s="83"/>
      <c r="H11" s="83"/>
      <c r="I11" s="83"/>
      <c r="J11" s="83"/>
      <c r="K11" s="83"/>
      <c r="L11" s="83" t="s">
        <v>367</v>
      </c>
    </row>
    <row r="12">
      <c r="A12" s="83"/>
      <c r="B12" s="83"/>
      <c r="C12" s="83"/>
      <c r="D12" s="83"/>
      <c r="E12" s="83"/>
      <c r="F12" s="83"/>
      <c r="G12" s="83"/>
      <c r="H12" s="83"/>
      <c r="I12" s="83"/>
      <c r="J12" s="83"/>
      <c r="K12" s="83"/>
      <c r="L12" s="83" t="s">
        <v>368</v>
      </c>
    </row>
    <row r="13">
      <c r="A13" s="83"/>
      <c r="B13" s="83"/>
      <c r="C13" s="83"/>
      <c r="D13" s="83"/>
      <c r="E13" s="83"/>
      <c r="F13" s="83"/>
      <c r="G13" s="83"/>
      <c r="H13" s="83"/>
      <c r="I13" s="83"/>
      <c r="J13" s="83"/>
      <c r="K13" s="83"/>
      <c r="L13" s="83" t="s">
        <v>369</v>
      </c>
    </row>
    <row r="14">
      <c r="A14" s="83"/>
      <c r="B14" s="83"/>
      <c r="C14" s="83"/>
      <c r="D14" s="83"/>
      <c r="E14" s="83"/>
      <c r="F14" s="83"/>
      <c r="G14" s="83"/>
      <c r="H14" s="83"/>
      <c r="I14" s="83"/>
      <c r="J14" s="83"/>
      <c r="K14" s="83"/>
      <c r="L14" s="83" t="s">
        <v>370</v>
      </c>
    </row>
    <row r="15">
      <c r="A15" s="83"/>
      <c r="B15" s="83"/>
      <c r="C15" s="83"/>
      <c r="D15" s="83"/>
      <c r="E15" s="83"/>
      <c r="F15" s="83"/>
      <c r="G15" s="83"/>
      <c r="H15" s="83"/>
      <c r="I15" s="83"/>
      <c r="J15" s="83"/>
      <c r="K15" s="83"/>
      <c r="L15" s="83" t="s">
        <v>351</v>
      </c>
    </row>
    <row r="16">
      <c r="A16" s="83"/>
      <c r="B16" s="83"/>
      <c r="C16" s="83"/>
      <c r="D16" s="83"/>
      <c r="E16" s="83"/>
      <c r="F16" s="83"/>
      <c r="G16" s="83"/>
      <c r="H16" s="83"/>
      <c r="I16" s="83"/>
      <c r="J16" s="83"/>
      <c r="K16" s="83"/>
      <c r="L16" s="83"/>
    </row>
    <row r="17">
      <c r="A17" s="83"/>
      <c r="B17" s="83"/>
      <c r="C17" s="83"/>
      <c r="D17" s="83"/>
      <c r="E17" s="83"/>
      <c r="F17" s="83"/>
      <c r="G17" s="83"/>
      <c r="H17" s="83"/>
      <c r="I17" s="83"/>
      <c r="J17" s="83"/>
      <c r="K17" s="83"/>
      <c r="L17" s="83"/>
    </row>
    <row r="18">
      <c r="A18" s="83"/>
      <c r="B18" s="83"/>
      <c r="C18" s="83"/>
      <c r="D18" s="83"/>
      <c r="E18" s="83"/>
      <c r="F18" s="83"/>
      <c r="G18" s="83"/>
      <c r="H18" s="83"/>
      <c r="I18" s="83"/>
      <c r="J18" s="83"/>
      <c r="K18" s="83"/>
      <c r="L18" s="8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8">
      <c r="A8" s="86" t="str">
        <f t="shared" ref="A8:A9" si="1">'Compilado de proyectos'!A8</f>
        <v>#REF!</v>
      </c>
      <c r="B8" s="87" t="str">
        <f t="shared" ref="B8:B75" si="2">TRANSPOSE(INDIRECT(A8))</f>
        <v>#REF!</v>
      </c>
      <c r="L8" s="86" t="str">
        <f t="shared" ref="L8:L9" si="3">'Compilado de proyectos'!R8</f>
        <v>#REF!</v>
      </c>
      <c r="M8" s="87" t="str">
        <f t="shared" ref="M8:M100" si="4">TRANSPOSE(INDIRECT(L8))</f>
        <v>#REF!</v>
      </c>
    </row>
    <row r="9">
      <c r="A9" s="86" t="str">
        <f t="shared" si="1"/>
        <v>#REF!</v>
      </c>
      <c r="B9" s="87" t="str">
        <f t="shared" si="2"/>
        <v>#REF!</v>
      </c>
      <c r="L9" s="86" t="str">
        <f t="shared" si="3"/>
        <v>#REF!</v>
      </c>
      <c r="M9" s="87" t="str">
        <f t="shared" si="4"/>
        <v>#REF!</v>
      </c>
    </row>
    <row r="10">
      <c r="A10" s="86" t="str">
        <f>#REF!</f>
        <v>#REF!</v>
      </c>
      <c r="B10" s="87" t="str">
        <f t="shared" si="2"/>
        <v>#REF!</v>
      </c>
      <c r="L10" s="86" t="str">
        <f>#REF!</f>
        <v>#REF!</v>
      </c>
      <c r="M10" s="87" t="str">
        <f t="shared" si="4"/>
        <v>#REF!</v>
      </c>
    </row>
    <row r="11">
      <c r="A11" s="86" t="str">
        <f t="shared" ref="A11:A64" si="5">'Compilado de proyectos'!A10</f>
        <v>#REF!</v>
      </c>
      <c r="B11" s="87" t="str">
        <f t="shared" si="2"/>
        <v>#REF!</v>
      </c>
      <c r="L11" s="86" t="str">
        <f t="shared" ref="L11:L100" si="6">'Compilado de proyectos'!R10</f>
        <v>#REF!</v>
      </c>
      <c r="M11" s="87" t="str">
        <f t="shared" si="4"/>
        <v>#REF!</v>
      </c>
    </row>
    <row r="12">
      <c r="A12" s="86" t="str">
        <f t="shared" si="5"/>
        <v>#REF!</v>
      </c>
      <c r="B12" s="87" t="str">
        <f t="shared" si="2"/>
        <v>#REF!</v>
      </c>
      <c r="L12" s="86" t="str">
        <f t="shared" si="6"/>
        <v>#REF!</v>
      </c>
      <c r="M12" s="87" t="str">
        <f t="shared" si="4"/>
        <v>#REF!</v>
      </c>
    </row>
    <row r="13">
      <c r="A13" s="86" t="str">
        <f t="shared" si="5"/>
        <v>#REF!</v>
      </c>
      <c r="B13" s="87" t="str">
        <f t="shared" si="2"/>
        <v>#REF!</v>
      </c>
      <c r="L13" s="86" t="str">
        <f t="shared" si="6"/>
        <v>#REF!</v>
      </c>
      <c r="M13" s="87" t="str">
        <f t="shared" si="4"/>
        <v>#REF!</v>
      </c>
    </row>
    <row r="14">
      <c r="A14" s="86" t="str">
        <f t="shared" si="5"/>
        <v>#REF!</v>
      </c>
      <c r="B14" s="87" t="str">
        <f t="shared" si="2"/>
        <v>#REF!</v>
      </c>
      <c r="L14" s="86" t="str">
        <f t="shared" si="6"/>
        <v>#REF!</v>
      </c>
      <c r="M14" s="87" t="str">
        <f t="shared" si="4"/>
        <v>#REF!</v>
      </c>
    </row>
    <row r="15">
      <c r="A15" s="86" t="str">
        <f t="shared" si="5"/>
        <v>#REF!</v>
      </c>
      <c r="B15" s="87" t="str">
        <f t="shared" si="2"/>
        <v>#REF!</v>
      </c>
      <c r="L15" s="86" t="str">
        <f t="shared" si="6"/>
        <v>#REF!</v>
      </c>
      <c r="M15" s="87" t="str">
        <f t="shared" si="4"/>
        <v>#REF!</v>
      </c>
    </row>
    <row r="16">
      <c r="A16" s="86" t="str">
        <f t="shared" si="5"/>
        <v>#REF!</v>
      </c>
      <c r="B16" s="87" t="str">
        <f t="shared" si="2"/>
        <v>#REF!</v>
      </c>
      <c r="L16" s="86" t="str">
        <f t="shared" si="6"/>
        <v>#REF!</v>
      </c>
      <c r="M16" s="87" t="str">
        <f t="shared" si="4"/>
        <v>#REF!</v>
      </c>
    </row>
    <row r="17">
      <c r="A17" s="86" t="str">
        <f t="shared" si="5"/>
        <v>#REF!</v>
      </c>
      <c r="B17" s="87" t="str">
        <f t="shared" si="2"/>
        <v>#REF!</v>
      </c>
      <c r="L17" s="86" t="str">
        <f t="shared" si="6"/>
        <v>#REF!</v>
      </c>
      <c r="M17" s="87" t="str">
        <f t="shared" si="4"/>
        <v>#REF!</v>
      </c>
    </row>
    <row r="18">
      <c r="A18" s="86" t="str">
        <f t="shared" si="5"/>
        <v>#REF!</v>
      </c>
      <c r="B18" s="87" t="str">
        <f t="shared" si="2"/>
        <v>#REF!</v>
      </c>
      <c r="L18" s="86" t="str">
        <f t="shared" si="6"/>
        <v>#REF!</v>
      </c>
      <c r="M18" s="87" t="str">
        <f t="shared" si="4"/>
        <v>#REF!</v>
      </c>
    </row>
    <row r="19">
      <c r="A19" s="86" t="str">
        <f t="shared" si="5"/>
        <v>#REF!</v>
      </c>
      <c r="B19" s="87" t="str">
        <f t="shared" si="2"/>
        <v>#REF!</v>
      </c>
      <c r="L19" s="86" t="str">
        <f t="shared" si="6"/>
        <v>#REF!</v>
      </c>
      <c r="M19" s="87" t="str">
        <f t="shared" si="4"/>
        <v>#REF!</v>
      </c>
    </row>
    <row r="20">
      <c r="A20" s="86" t="str">
        <f t="shared" si="5"/>
        <v>#REF!</v>
      </c>
      <c r="B20" s="87" t="str">
        <f t="shared" si="2"/>
        <v>#REF!</v>
      </c>
      <c r="L20" s="86" t="str">
        <f t="shared" si="6"/>
        <v>#REF!</v>
      </c>
      <c r="M20" s="87" t="str">
        <f t="shared" si="4"/>
        <v>#REF!</v>
      </c>
    </row>
    <row r="21">
      <c r="A21" s="86" t="str">
        <f t="shared" si="5"/>
        <v>#REF!</v>
      </c>
      <c r="B21" s="87" t="str">
        <f t="shared" si="2"/>
        <v>#REF!</v>
      </c>
      <c r="L21" s="86" t="str">
        <f t="shared" si="6"/>
        <v>#REF!</v>
      </c>
      <c r="M21" s="87" t="str">
        <f t="shared" si="4"/>
        <v>#REF!</v>
      </c>
    </row>
    <row r="22">
      <c r="A22" s="86" t="str">
        <f t="shared" si="5"/>
        <v>#REF!</v>
      </c>
      <c r="B22" s="87" t="str">
        <f t="shared" si="2"/>
        <v>#REF!</v>
      </c>
      <c r="L22" s="86" t="str">
        <f t="shared" si="6"/>
        <v>#REF!</v>
      </c>
      <c r="M22" s="87" t="str">
        <f t="shared" si="4"/>
        <v>#REF!</v>
      </c>
    </row>
    <row r="23">
      <c r="A23" s="86" t="str">
        <f t="shared" si="5"/>
        <v>#REF!</v>
      </c>
      <c r="B23" s="87" t="str">
        <f t="shared" si="2"/>
        <v>#REF!</v>
      </c>
      <c r="L23" s="86" t="str">
        <f t="shared" si="6"/>
        <v>#REF!</v>
      </c>
      <c r="M23" s="87" t="str">
        <f t="shared" si="4"/>
        <v>#REF!</v>
      </c>
    </row>
    <row r="24">
      <c r="A24" s="86" t="str">
        <f t="shared" si="5"/>
        <v>#REF!</v>
      </c>
      <c r="B24" s="87" t="str">
        <f t="shared" si="2"/>
        <v>#REF!</v>
      </c>
      <c r="L24" s="86" t="str">
        <f t="shared" si="6"/>
        <v>#REF!</v>
      </c>
      <c r="M24" s="87" t="str">
        <f t="shared" si="4"/>
        <v>#REF!</v>
      </c>
    </row>
    <row r="25">
      <c r="A25" s="86" t="str">
        <f t="shared" si="5"/>
        <v>#REF!</v>
      </c>
      <c r="B25" s="87" t="str">
        <f t="shared" si="2"/>
        <v>#REF!</v>
      </c>
      <c r="L25" s="86" t="str">
        <f t="shared" si="6"/>
        <v>#REF!</v>
      </c>
      <c r="M25" s="87" t="str">
        <f t="shared" si="4"/>
        <v>#REF!</v>
      </c>
    </row>
    <row r="26">
      <c r="A26" s="86" t="str">
        <f t="shared" si="5"/>
        <v>#REF!</v>
      </c>
      <c r="B26" s="87" t="str">
        <f t="shared" si="2"/>
        <v>#REF!</v>
      </c>
      <c r="L26" s="86" t="str">
        <f t="shared" si="6"/>
        <v>#REF!</v>
      </c>
      <c r="M26" s="87" t="str">
        <f t="shared" si="4"/>
        <v>#REF!</v>
      </c>
    </row>
    <row r="27">
      <c r="A27" s="86" t="str">
        <f t="shared" si="5"/>
        <v>#REF!</v>
      </c>
      <c r="B27" s="87" t="str">
        <f t="shared" si="2"/>
        <v>#REF!</v>
      </c>
      <c r="L27" s="86" t="str">
        <f t="shared" si="6"/>
        <v>#REF!</v>
      </c>
      <c r="M27" s="87" t="str">
        <f t="shared" si="4"/>
        <v>#REF!</v>
      </c>
    </row>
    <row r="28">
      <c r="A28" s="86" t="str">
        <f t="shared" si="5"/>
        <v>#REF!</v>
      </c>
      <c r="B28" s="87" t="str">
        <f t="shared" si="2"/>
        <v>#REF!</v>
      </c>
      <c r="L28" s="86" t="str">
        <f t="shared" si="6"/>
        <v>#REF!</v>
      </c>
      <c r="M28" s="87" t="str">
        <f t="shared" si="4"/>
        <v>#REF!</v>
      </c>
    </row>
    <row r="29">
      <c r="A29" s="86" t="str">
        <f t="shared" si="5"/>
        <v>#REF!</v>
      </c>
      <c r="B29" s="87" t="str">
        <f t="shared" si="2"/>
        <v>#REF!</v>
      </c>
      <c r="L29" s="86" t="str">
        <f t="shared" si="6"/>
        <v>#REF!</v>
      </c>
      <c r="M29" s="87" t="str">
        <f t="shared" si="4"/>
        <v>#REF!</v>
      </c>
    </row>
    <row r="30">
      <c r="A30" s="86" t="str">
        <f t="shared" si="5"/>
        <v>#REF!</v>
      </c>
      <c r="B30" s="87" t="str">
        <f t="shared" si="2"/>
        <v>#REF!</v>
      </c>
      <c r="L30" s="86" t="str">
        <f t="shared" si="6"/>
        <v>#REF!</v>
      </c>
      <c r="M30" s="87" t="str">
        <f t="shared" si="4"/>
        <v>#REF!</v>
      </c>
    </row>
    <row r="31">
      <c r="A31" s="86" t="str">
        <f t="shared" si="5"/>
        <v>#REF!</v>
      </c>
      <c r="B31" s="87" t="str">
        <f t="shared" si="2"/>
        <v>#REF!</v>
      </c>
      <c r="L31" s="86" t="str">
        <f t="shared" si="6"/>
        <v>#REF!</v>
      </c>
      <c r="M31" s="87" t="str">
        <f t="shared" si="4"/>
        <v>#REF!</v>
      </c>
    </row>
    <row r="32">
      <c r="A32" s="86" t="str">
        <f t="shared" si="5"/>
        <v>#REF!</v>
      </c>
      <c r="B32" s="87" t="str">
        <f t="shared" si="2"/>
        <v>#REF!</v>
      </c>
      <c r="L32" s="86" t="str">
        <f t="shared" si="6"/>
        <v>#REF!</v>
      </c>
      <c r="M32" s="87" t="str">
        <f t="shared" si="4"/>
        <v>#REF!</v>
      </c>
    </row>
    <row r="33">
      <c r="A33" s="86" t="str">
        <f t="shared" si="5"/>
        <v>#REF!</v>
      </c>
      <c r="B33" s="87" t="str">
        <f t="shared" si="2"/>
        <v>#REF!</v>
      </c>
      <c r="L33" s="86" t="str">
        <f t="shared" si="6"/>
        <v>#REF!</v>
      </c>
      <c r="M33" s="87" t="str">
        <f t="shared" si="4"/>
        <v>#REF!</v>
      </c>
    </row>
    <row r="34">
      <c r="A34" s="86" t="str">
        <f t="shared" si="5"/>
        <v>#REF!</v>
      </c>
      <c r="B34" s="87" t="str">
        <f t="shared" si="2"/>
        <v>#REF!</v>
      </c>
      <c r="L34" s="86" t="str">
        <f t="shared" si="6"/>
        <v>#REF!</v>
      </c>
      <c r="M34" s="87" t="str">
        <f t="shared" si="4"/>
        <v>#REF!</v>
      </c>
    </row>
    <row r="35">
      <c r="A35" s="86" t="str">
        <f t="shared" si="5"/>
        <v>#REF!</v>
      </c>
      <c r="B35" s="87" t="str">
        <f t="shared" si="2"/>
        <v>#REF!</v>
      </c>
      <c r="L35" s="86" t="str">
        <f t="shared" si="6"/>
        <v>#REF!</v>
      </c>
      <c r="M35" s="87" t="str">
        <f t="shared" si="4"/>
        <v>#REF!</v>
      </c>
    </row>
    <row r="36">
      <c r="A36" s="86" t="str">
        <f t="shared" si="5"/>
        <v>#REF!</v>
      </c>
      <c r="B36" s="87" t="str">
        <f t="shared" si="2"/>
        <v>#REF!</v>
      </c>
      <c r="L36" s="86" t="str">
        <f t="shared" si="6"/>
        <v>#REF!</v>
      </c>
      <c r="M36" s="87" t="str">
        <f t="shared" si="4"/>
        <v>#REF!</v>
      </c>
    </row>
    <row r="37">
      <c r="A37" s="86" t="str">
        <f t="shared" si="5"/>
        <v>#REF!</v>
      </c>
      <c r="B37" s="87" t="str">
        <f t="shared" si="2"/>
        <v>#REF!</v>
      </c>
      <c r="L37" s="86" t="str">
        <f t="shared" si="6"/>
        <v>#REF!</v>
      </c>
      <c r="M37" s="87" t="str">
        <f t="shared" si="4"/>
        <v>#REF!</v>
      </c>
    </row>
    <row r="38">
      <c r="A38" s="86" t="str">
        <f t="shared" si="5"/>
        <v>#REF!</v>
      </c>
      <c r="B38" s="87" t="str">
        <f t="shared" si="2"/>
        <v>#REF!</v>
      </c>
      <c r="L38" s="86" t="str">
        <f t="shared" si="6"/>
        <v>#REF!</v>
      </c>
      <c r="M38" s="87" t="str">
        <f t="shared" si="4"/>
        <v>#REF!</v>
      </c>
    </row>
    <row r="39">
      <c r="A39" s="86" t="str">
        <f t="shared" si="5"/>
        <v>#REF!</v>
      </c>
      <c r="B39" s="87" t="str">
        <f t="shared" si="2"/>
        <v>#REF!</v>
      </c>
      <c r="L39" s="86" t="str">
        <f t="shared" si="6"/>
        <v>#REF!</v>
      </c>
      <c r="M39" s="87" t="str">
        <f t="shared" si="4"/>
        <v>#REF!</v>
      </c>
    </row>
    <row r="40">
      <c r="A40" s="86" t="str">
        <f t="shared" si="5"/>
        <v>#REF!</v>
      </c>
      <c r="B40" s="87" t="str">
        <f t="shared" si="2"/>
        <v>#REF!</v>
      </c>
      <c r="L40" s="86" t="str">
        <f t="shared" si="6"/>
        <v>#REF!</v>
      </c>
      <c r="M40" s="87" t="str">
        <f t="shared" si="4"/>
        <v>#REF!</v>
      </c>
    </row>
    <row r="41">
      <c r="A41" s="86" t="str">
        <f t="shared" si="5"/>
        <v>#REF!</v>
      </c>
      <c r="B41" s="87" t="str">
        <f t="shared" si="2"/>
        <v>#REF!</v>
      </c>
      <c r="L41" s="86" t="str">
        <f t="shared" si="6"/>
        <v>#REF!</v>
      </c>
      <c r="M41" s="87" t="str">
        <f t="shared" si="4"/>
        <v>#REF!</v>
      </c>
    </row>
    <row r="42">
      <c r="A42" s="86" t="str">
        <f t="shared" si="5"/>
        <v>#REF!</v>
      </c>
      <c r="B42" s="87" t="str">
        <f t="shared" si="2"/>
        <v>#REF!</v>
      </c>
      <c r="L42" s="86" t="str">
        <f t="shared" si="6"/>
        <v>#REF!</v>
      </c>
      <c r="M42" s="87" t="str">
        <f t="shared" si="4"/>
        <v>#REF!</v>
      </c>
    </row>
    <row r="43">
      <c r="A43" s="86" t="str">
        <f t="shared" si="5"/>
        <v>#REF!</v>
      </c>
      <c r="B43" s="87" t="str">
        <f t="shared" si="2"/>
        <v>#REF!</v>
      </c>
      <c r="L43" s="86" t="str">
        <f t="shared" si="6"/>
        <v>#REF!</v>
      </c>
      <c r="M43" s="87" t="str">
        <f t="shared" si="4"/>
        <v>#REF!</v>
      </c>
    </row>
    <row r="44">
      <c r="A44" s="86" t="str">
        <f t="shared" si="5"/>
        <v>#REF!</v>
      </c>
      <c r="B44" s="87" t="str">
        <f t="shared" si="2"/>
        <v>#REF!</v>
      </c>
      <c r="L44" s="86" t="str">
        <f t="shared" si="6"/>
        <v>#REF!</v>
      </c>
      <c r="M44" s="87" t="str">
        <f t="shared" si="4"/>
        <v>#REF!</v>
      </c>
    </row>
    <row r="45">
      <c r="A45" s="86" t="str">
        <f t="shared" si="5"/>
        <v>#REF!</v>
      </c>
      <c r="B45" s="87" t="str">
        <f t="shared" si="2"/>
        <v>#REF!</v>
      </c>
      <c r="L45" s="86" t="str">
        <f t="shared" si="6"/>
        <v>#REF!</v>
      </c>
      <c r="M45" s="87" t="str">
        <f t="shared" si="4"/>
        <v>#REF!</v>
      </c>
    </row>
    <row r="46">
      <c r="A46" s="86" t="str">
        <f t="shared" si="5"/>
        <v>#REF!</v>
      </c>
      <c r="B46" s="87" t="str">
        <f t="shared" si="2"/>
        <v>#REF!</v>
      </c>
      <c r="L46" s="86" t="str">
        <f t="shared" si="6"/>
        <v>#REF!</v>
      </c>
      <c r="M46" s="87" t="str">
        <f t="shared" si="4"/>
        <v>#REF!</v>
      </c>
    </row>
    <row r="47">
      <c r="A47" s="86" t="str">
        <f t="shared" si="5"/>
        <v>#REF!</v>
      </c>
      <c r="B47" s="87" t="str">
        <f t="shared" si="2"/>
        <v>#REF!</v>
      </c>
      <c r="L47" s="86" t="str">
        <f t="shared" si="6"/>
        <v>#REF!</v>
      </c>
      <c r="M47" s="87" t="str">
        <f t="shared" si="4"/>
        <v>#REF!</v>
      </c>
    </row>
    <row r="48">
      <c r="A48" s="86" t="str">
        <f t="shared" si="5"/>
        <v>#REF!</v>
      </c>
      <c r="B48" s="87" t="str">
        <f t="shared" si="2"/>
        <v>#REF!</v>
      </c>
      <c r="L48" s="86" t="str">
        <f t="shared" si="6"/>
        <v>#REF!</v>
      </c>
      <c r="M48" s="87" t="str">
        <f t="shared" si="4"/>
        <v>#REF!</v>
      </c>
    </row>
    <row r="49">
      <c r="A49" s="86" t="str">
        <f t="shared" si="5"/>
        <v>#REF!</v>
      </c>
      <c r="B49" s="87" t="str">
        <f t="shared" si="2"/>
        <v>#REF!</v>
      </c>
      <c r="L49" s="86" t="str">
        <f t="shared" si="6"/>
        <v>#REF!</v>
      </c>
      <c r="M49" s="87" t="str">
        <f t="shared" si="4"/>
        <v>#REF!</v>
      </c>
    </row>
    <row r="50">
      <c r="A50" s="86" t="str">
        <f t="shared" si="5"/>
        <v>#REF!</v>
      </c>
      <c r="B50" s="87" t="str">
        <f t="shared" si="2"/>
        <v>#REF!</v>
      </c>
      <c r="L50" s="86" t="str">
        <f t="shared" si="6"/>
        <v>#REF!</v>
      </c>
      <c r="M50" s="87" t="str">
        <f t="shared" si="4"/>
        <v>#REF!</v>
      </c>
    </row>
    <row r="51">
      <c r="A51" s="86" t="str">
        <f t="shared" si="5"/>
        <v>#REF!</v>
      </c>
      <c r="B51" s="87" t="str">
        <f t="shared" si="2"/>
        <v>#REF!</v>
      </c>
      <c r="L51" s="86" t="str">
        <f t="shared" si="6"/>
        <v>#REF!</v>
      </c>
      <c r="M51" s="87" t="str">
        <f t="shared" si="4"/>
        <v>#REF!</v>
      </c>
    </row>
    <row r="52">
      <c r="A52" s="86" t="str">
        <f t="shared" si="5"/>
        <v>#REF!</v>
      </c>
      <c r="B52" s="87" t="str">
        <f t="shared" si="2"/>
        <v>#REF!</v>
      </c>
      <c r="L52" s="86" t="str">
        <f t="shared" si="6"/>
        <v>#REF!</v>
      </c>
      <c r="M52" s="87" t="str">
        <f t="shared" si="4"/>
        <v>#REF!</v>
      </c>
    </row>
    <row r="53">
      <c r="A53" s="86" t="str">
        <f t="shared" si="5"/>
        <v>#REF!</v>
      </c>
      <c r="B53" s="87" t="str">
        <f t="shared" si="2"/>
        <v>#REF!</v>
      </c>
      <c r="L53" s="86" t="str">
        <f t="shared" si="6"/>
        <v>#REF!</v>
      </c>
      <c r="M53" s="87" t="str">
        <f t="shared" si="4"/>
        <v>#REF!</v>
      </c>
    </row>
    <row r="54">
      <c r="A54" s="86" t="str">
        <f t="shared" si="5"/>
        <v>#REF!</v>
      </c>
      <c r="B54" s="87" t="str">
        <f t="shared" si="2"/>
        <v>#REF!</v>
      </c>
      <c r="L54" s="86" t="str">
        <f t="shared" si="6"/>
        <v>#REF!</v>
      </c>
      <c r="M54" s="87" t="str">
        <f t="shared" si="4"/>
        <v>#REF!</v>
      </c>
    </row>
    <row r="55">
      <c r="A55" s="86" t="str">
        <f t="shared" si="5"/>
        <v>#REF!</v>
      </c>
      <c r="B55" s="87" t="str">
        <f t="shared" si="2"/>
        <v>#REF!</v>
      </c>
      <c r="L55" s="86" t="str">
        <f t="shared" si="6"/>
        <v>#REF!</v>
      </c>
      <c r="M55" s="87" t="str">
        <f t="shared" si="4"/>
        <v>#REF!</v>
      </c>
    </row>
    <row r="56">
      <c r="A56" s="86" t="str">
        <f t="shared" si="5"/>
        <v>#REF!</v>
      </c>
      <c r="B56" s="87" t="str">
        <f t="shared" si="2"/>
        <v>#REF!</v>
      </c>
      <c r="L56" s="86" t="str">
        <f t="shared" si="6"/>
        <v>#REF!</v>
      </c>
      <c r="M56" s="87" t="str">
        <f t="shared" si="4"/>
        <v>#REF!</v>
      </c>
    </row>
    <row r="57">
      <c r="A57" s="86" t="str">
        <f t="shared" si="5"/>
        <v>#REF!</v>
      </c>
      <c r="B57" s="87" t="str">
        <f t="shared" si="2"/>
        <v>#REF!</v>
      </c>
      <c r="L57" s="86" t="str">
        <f t="shared" si="6"/>
        <v>#REF!</v>
      </c>
      <c r="M57" s="87" t="str">
        <f t="shared" si="4"/>
        <v>#REF!</v>
      </c>
    </row>
    <row r="58">
      <c r="A58" s="86" t="str">
        <f t="shared" si="5"/>
        <v>#REF!</v>
      </c>
      <c r="B58" s="87" t="str">
        <f t="shared" si="2"/>
        <v>#REF!</v>
      </c>
      <c r="L58" s="86" t="str">
        <f t="shared" si="6"/>
        <v>#REF!</v>
      </c>
      <c r="M58" s="87" t="str">
        <f t="shared" si="4"/>
        <v>#REF!</v>
      </c>
    </row>
    <row r="59">
      <c r="A59" s="86" t="str">
        <f t="shared" si="5"/>
        <v>#REF!</v>
      </c>
      <c r="B59" s="87" t="str">
        <f t="shared" si="2"/>
        <v>#REF!</v>
      </c>
      <c r="L59" s="86" t="str">
        <f t="shared" si="6"/>
        <v>#REF!</v>
      </c>
      <c r="M59" s="87" t="str">
        <f t="shared" si="4"/>
        <v>#REF!</v>
      </c>
    </row>
    <row r="60">
      <c r="A60" s="86" t="str">
        <f t="shared" si="5"/>
        <v>#REF!</v>
      </c>
      <c r="B60" s="87" t="str">
        <f t="shared" si="2"/>
        <v>#REF!</v>
      </c>
      <c r="L60" s="86" t="str">
        <f t="shared" si="6"/>
        <v>#REF!</v>
      </c>
      <c r="M60" s="87" t="str">
        <f t="shared" si="4"/>
        <v>#REF!</v>
      </c>
    </row>
    <row r="61">
      <c r="A61" s="86" t="str">
        <f t="shared" si="5"/>
        <v>#REF!</v>
      </c>
      <c r="B61" s="87" t="str">
        <f t="shared" si="2"/>
        <v>#REF!</v>
      </c>
      <c r="L61" s="86" t="str">
        <f t="shared" si="6"/>
        <v>#REF!</v>
      </c>
      <c r="M61" s="87" t="str">
        <f t="shared" si="4"/>
        <v>#REF!</v>
      </c>
    </row>
    <row r="62">
      <c r="A62" s="86" t="str">
        <f t="shared" si="5"/>
        <v>#REF!</v>
      </c>
      <c r="B62" s="87" t="str">
        <f t="shared" si="2"/>
        <v>#REF!</v>
      </c>
      <c r="L62" s="86" t="str">
        <f t="shared" si="6"/>
        <v>#REF!</v>
      </c>
      <c r="M62" s="87" t="str">
        <f t="shared" si="4"/>
        <v>#REF!</v>
      </c>
    </row>
    <row r="63">
      <c r="A63" s="86" t="str">
        <f t="shared" si="5"/>
        <v>#REF!</v>
      </c>
      <c r="B63" s="87" t="str">
        <f t="shared" si="2"/>
        <v>#REF!</v>
      </c>
      <c r="L63" s="86" t="str">
        <f t="shared" si="6"/>
        <v>#REF!</v>
      </c>
      <c r="M63" s="87" t="str">
        <f t="shared" si="4"/>
        <v>#REF!</v>
      </c>
    </row>
    <row r="64">
      <c r="A64" s="86" t="str">
        <f t="shared" si="5"/>
        <v>#REF!</v>
      </c>
      <c r="B64" s="87" t="str">
        <f t="shared" si="2"/>
        <v>#REF!</v>
      </c>
      <c r="L64" s="86" t="str">
        <f t="shared" si="6"/>
        <v>#REF!</v>
      </c>
      <c r="M64" s="87" t="str">
        <f t="shared" si="4"/>
        <v>#REF!</v>
      </c>
    </row>
    <row r="65">
      <c r="B65" s="87" t="str">
        <f t="shared" si="2"/>
        <v>#REF!</v>
      </c>
      <c r="L65" s="86" t="str">
        <f t="shared" si="6"/>
        <v>#REF!</v>
      </c>
      <c r="M65" s="87" t="str">
        <f t="shared" si="4"/>
        <v>#REF!</v>
      </c>
    </row>
    <row r="66">
      <c r="B66" s="87" t="str">
        <f t="shared" si="2"/>
        <v>#REF!</v>
      </c>
      <c r="L66" s="86" t="str">
        <f t="shared" si="6"/>
        <v>#REF!</v>
      </c>
      <c r="M66" s="87" t="str">
        <f t="shared" si="4"/>
        <v>#REF!</v>
      </c>
    </row>
    <row r="67">
      <c r="B67" s="87" t="str">
        <f t="shared" si="2"/>
        <v>#REF!</v>
      </c>
      <c r="L67" s="86" t="str">
        <f t="shared" si="6"/>
        <v>#REF!</v>
      </c>
      <c r="M67" s="87" t="str">
        <f t="shared" si="4"/>
        <v>#REF!</v>
      </c>
    </row>
    <row r="68">
      <c r="B68" s="87" t="str">
        <f t="shared" si="2"/>
        <v>#REF!</v>
      </c>
      <c r="L68" s="86" t="str">
        <f t="shared" si="6"/>
        <v>#REF!</v>
      </c>
      <c r="M68" s="87" t="str">
        <f t="shared" si="4"/>
        <v>#REF!</v>
      </c>
    </row>
    <row r="69">
      <c r="B69" s="87" t="str">
        <f t="shared" si="2"/>
        <v>#REF!</v>
      </c>
      <c r="L69" s="86" t="str">
        <f t="shared" si="6"/>
        <v>#REF!</v>
      </c>
      <c r="M69" s="87" t="str">
        <f t="shared" si="4"/>
        <v>#REF!</v>
      </c>
    </row>
    <row r="70">
      <c r="B70" s="87" t="str">
        <f t="shared" si="2"/>
        <v>#REF!</v>
      </c>
      <c r="L70" s="86" t="str">
        <f t="shared" si="6"/>
        <v>#REF!</v>
      </c>
      <c r="M70" s="87" t="str">
        <f t="shared" si="4"/>
        <v>#REF!</v>
      </c>
    </row>
    <row r="71">
      <c r="B71" s="87" t="str">
        <f t="shared" si="2"/>
        <v>#REF!</v>
      </c>
      <c r="L71" s="86" t="str">
        <f t="shared" si="6"/>
        <v>#REF!</v>
      </c>
      <c r="M71" s="87" t="str">
        <f t="shared" si="4"/>
        <v>#REF!</v>
      </c>
    </row>
    <row r="72">
      <c r="B72" s="87" t="str">
        <f t="shared" si="2"/>
        <v>#REF!</v>
      </c>
      <c r="L72" s="86" t="str">
        <f t="shared" si="6"/>
        <v>#REF!</v>
      </c>
      <c r="M72" s="87" t="str">
        <f t="shared" si="4"/>
        <v>#REF!</v>
      </c>
    </row>
    <row r="73">
      <c r="B73" s="87" t="str">
        <f t="shared" si="2"/>
        <v>#REF!</v>
      </c>
      <c r="L73" s="86" t="str">
        <f t="shared" si="6"/>
        <v>#REF!</v>
      </c>
      <c r="M73" s="87" t="str">
        <f t="shared" si="4"/>
        <v>#REF!</v>
      </c>
    </row>
    <row r="74">
      <c r="B74" s="87" t="str">
        <f t="shared" si="2"/>
        <v>#REF!</v>
      </c>
      <c r="L74" s="86" t="str">
        <f t="shared" si="6"/>
        <v>#REF!</v>
      </c>
      <c r="M74" s="87" t="str">
        <f t="shared" si="4"/>
        <v>#REF!</v>
      </c>
    </row>
    <row r="75">
      <c r="B75" s="87" t="str">
        <f t="shared" si="2"/>
        <v>#REF!</v>
      </c>
      <c r="L75" s="86" t="str">
        <f t="shared" si="6"/>
        <v>#REF!</v>
      </c>
      <c r="M75" s="87" t="str">
        <f t="shared" si="4"/>
        <v>#REF!</v>
      </c>
    </row>
    <row r="76">
      <c r="L76" s="86" t="str">
        <f t="shared" si="6"/>
        <v>#REF!</v>
      </c>
      <c r="M76" s="87" t="str">
        <f t="shared" si="4"/>
        <v>#REF!</v>
      </c>
    </row>
    <row r="77">
      <c r="L77" s="86" t="str">
        <f t="shared" si="6"/>
        <v>#REF!</v>
      </c>
      <c r="M77" s="87" t="str">
        <f t="shared" si="4"/>
        <v>#REF!</v>
      </c>
    </row>
    <row r="78">
      <c r="L78" s="86" t="str">
        <f t="shared" si="6"/>
        <v>#REF!</v>
      </c>
      <c r="M78" s="87" t="str">
        <f t="shared" si="4"/>
        <v>#REF!</v>
      </c>
    </row>
    <row r="79">
      <c r="L79" s="86" t="str">
        <f t="shared" si="6"/>
        <v>#REF!</v>
      </c>
      <c r="M79" s="87" t="str">
        <f t="shared" si="4"/>
        <v>#REF!</v>
      </c>
    </row>
    <row r="80">
      <c r="L80" s="86" t="str">
        <f t="shared" si="6"/>
        <v>#REF!</v>
      </c>
      <c r="M80" s="87" t="str">
        <f t="shared" si="4"/>
        <v>#REF!</v>
      </c>
    </row>
    <row r="81">
      <c r="L81" s="86" t="str">
        <f t="shared" si="6"/>
        <v>#REF!</v>
      </c>
      <c r="M81" s="87" t="str">
        <f t="shared" si="4"/>
        <v>#REF!</v>
      </c>
    </row>
    <row r="82">
      <c r="L82" s="86" t="str">
        <f t="shared" si="6"/>
        <v>#REF!</v>
      </c>
      <c r="M82" s="87" t="str">
        <f t="shared" si="4"/>
        <v>#REF!</v>
      </c>
    </row>
    <row r="83">
      <c r="L83" s="86" t="str">
        <f t="shared" si="6"/>
        <v>#REF!</v>
      </c>
      <c r="M83" s="87" t="str">
        <f t="shared" si="4"/>
        <v>#REF!</v>
      </c>
    </row>
    <row r="84">
      <c r="L84" s="86" t="str">
        <f t="shared" si="6"/>
        <v>#REF!</v>
      </c>
      <c r="M84" s="87" t="str">
        <f t="shared" si="4"/>
        <v>#REF!</v>
      </c>
    </row>
    <row r="85">
      <c r="L85" s="86" t="str">
        <f t="shared" si="6"/>
        <v>#REF!</v>
      </c>
      <c r="M85" s="87" t="str">
        <f t="shared" si="4"/>
        <v>#REF!</v>
      </c>
    </row>
    <row r="86">
      <c r="L86" s="86" t="str">
        <f t="shared" si="6"/>
        <v>#REF!</v>
      </c>
      <c r="M86" s="87" t="str">
        <f t="shared" si="4"/>
        <v>#REF!</v>
      </c>
    </row>
    <row r="87">
      <c r="L87" s="86" t="str">
        <f t="shared" si="6"/>
        <v>#REF!</v>
      </c>
      <c r="M87" s="87" t="str">
        <f t="shared" si="4"/>
        <v>#REF!</v>
      </c>
    </row>
    <row r="88">
      <c r="L88" s="86" t="str">
        <f t="shared" si="6"/>
        <v>#REF!</v>
      </c>
      <c r="M88" s="87" t="str">
        <f t="shared" si="4"/>
        <v>#REF!</v>
      </c>
    </row>
    <row r="89">
      <c r="L89" s="86" t="str">
        <f t="shared" si="6"/>
        <v>#REF!</v>
      </c>
      <c r="M89" s="87" t="str">
        <f t="shared" si="4"/>
        <v>#REF!</v>
      </c>
    </row>
    <row r="90">
      <c r="L90" s="86" t="str">
        <f t="shared" si="6"/>
        <v>#REF!</v>
      </c>
      <c r="M90" s="87" t="str">
        <f t="shared" si="4"/>
        <v>#REF!</v>
      </c>
    </row>
    <row r="91">
      <c r="L91" s="86" t="str">
        <f t="shared" si="6"/>
        <v>#REF!</v>
      </c>
      <c r="M91" s="87" t="str">
        <f t="shared" si="4"/>
        <v>#REF!</v>
      </c>
    </row>
    <row r="92">
      <c r="L92" s="86" t="str">
        <f t="shared" si="6"/>
        <v>#REF!</v>
      </c>
      <c r="M92" s="87" t="str">
        <f t="shared" si="4"/>
        <v>#REF!</v>
      </c>
    </row>
    <row r="93">
      <c r="L93" s="86" t="str">
        <f t="shared" si="6"/>
        <v>#REF!</v>
      </c>
      <c r="M93" s="87" t="str">
        <f t="shared" si="4"/>
        <v>#REF!</v>
      </c>
    </row>
    <row r="94">
      <c r="L94" s="86" t="str">
        <f t="shared" si="6"/>
        <v>#REF!</v>
      </c>
      <c r="M94" s="87" t="str">
        <f t="shared" si="4"/>
        <v>#REF!</v>
      </c>
    </row>
    <row r="95">
      <c r="L95" s="86" t="str">
        <f t="shared" si="6"/>
        <v>#REF!</v>
      </c>
      <c r="M95" s="87" t="str">
        <f t="shared" si="4"/>
        <v>#REF!</v>
      </c>
    </row>
    <row r="96">
      <c r="L96" s="86" t="str">
        <f t="shared" si="6"/>
        <v>#REF!</v>
      </c>
      <c r="M96" s="87" t="str">
        <f t="shared" si="4"/>
        <v>#REF!</v>
      </c>
    </row>
    <row r="97">
      <c r="L97" s="86" t="str">
        <f t="shared" si="6"/>
        <v>#REF!</v>
      </c>
      <c r="M97" s="87" t="str">
        <f t="shared" si="4"/>
        <v>#REF!</v>
      </c>
    </row>
    <row r="98">
      <c r="L98" s="86" t="str">
        <f t="shared" si="6"/>
        <v>#REF!</v>
      </c>
      <c r="M98" s="87" t="str">
        <f t="shared" si="4"/>
        <v>#REF!</v>
      </c>
    </row>
    <row r="99">
      <c r="L99" s="86" t="str">
        <f t="shared" si="6"/>
        <v>#REF!</v>
      </c>
      <c r="M99" s="87" t="str">
        <f t="shared" si="4"/>
        <v>#REF!</v>
      </c>
    </row>
    <row r="100">
      <c r="L100" s="86" t="str">
        <f t="shared" si="6"/>
        <v>#REF!</v>
      </c>
      <c r="M100" s="87" t="str">
        <f t="shared" si="4"/>
        <v>#REF!</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8.13"/>
    <col customWidth="1" min="2" max="2" width="35.0"/>
    <col customWidth="1" min="3" max="3" width="19.5"/>
    <col customWidth="1" min="4" max="4" width="26.13"/>
  </cols>
  <sheetData>
    <row r="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row>
    <row r="2">
      <c r="A2" s="89"/>
      <c r="B2" s="90" t="s">
        <v>371</v>
      </c>
      <c r="D2" s="91"/>
      <c r="E2" s="92"/>
      <c r="F2" s="92"/>
      <c r="G2" s="92"/>
      <c r="H2" s="92"/>
      <c r="I2" s="92"/>
      <c r="J2" s="92"/>
      <c r="K2" s="92"/>
      <c r="L2" s="92"/>
      <c r="M2" s="92"/>
      <c r="N2" s="92"/>
      <c r="O2" s="92"/>
      <c r="P2" s="92"/>
      <c r="Q2" s="92"/>
      <c r="R2" s="92"/>
      <c r="S2" s="92"/>
      <c r="T2" s="92"/>
      <c r="U2" s="92"/>
      <c r="V2" s="92"/>
      <c r="W2" s="92"/>
      <c r="X2" s="92"/>
      <c r="Y2" s="92"/>
      <c r="Z2" s="92"/>
      <c r="AA2" s="92"/>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row>
    <row r="3">
      <c r="A3" s="89"/>
      <c r="B3" s="93" t="s">
        <v>372</v>
      </c>
      <c r="D3" s="92"/>
      <c r="E3" s="92"/>
      <c r="F3" s="92"/>
      <c r="G3" s="92"/>
      <c r="H3" s="92"/>
      <c r="I3" s="92"/>
      <c r="J3" s="92"/>
      <c r="K3" s="92"/>
      <c r="L3" s="92"/>
      <c r="M3" s="92"/>
      <c r="N3" s="92"/>
      <c r="O3" s="92"/>
      <c r="P3" s="92"/>
      <c r="Q3" s="92"/>
      <c r="R3" s="92"/>
      <c r="S3" s="92"/>
      <c r="T3" s="92"/>
      <c r="U3" s="92"/>
      <c r="V3" s="92"/>
      <c r="W3" s="92"/>
      <c r="X3" s="92"/>
      <c r="Y3" s="92"/>
      <c r="Z3" s="92"/>
      <c r="AA3" s="92"/>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row>
    <row r="4">
      <c r="A4" s="88"/>
      <c r="B4" s="94"/>
      <c r="C4" s="94"/>
      <c r="D4" s="92"/>
      <c r="E4" s="92"/>
      <c r="F4" s="92"/>
      <c r="G4" s="92"/>
      <c r="H4" s="92"/>
      <c r="I4" s="92"/>
      <c r="J4" s="92"/>
      <c r="K4" s="92"/>
      <c r="L4" s="92"/>
      <c r="M4" s="92"/>
      <c r="N4" s="92"/>
      <c r="O4" s="92"/>
      <c r="P4" s="92"/>
      <c r="Q4" s="92"/>
      <c r="R4" s="92"/>
      <c r="S4" s="92"/>
      <c r="T4" s="92"/>
      <c r="U4" s="92"/>
      <c r="V4" s="92"/>
      <c r="W4" s="92"/>
      <c r="X4" s="92"/>
      <c r="Y4" s="92"/>
      <c r="Z4" s="92"/>
      <c r="AA4" s="92"/>
      <c r="AB4" s="95"/>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row>
    <row r="5">
      <c r="A5" s="97"/>
      <c r="B5" s="98" t="s">
        <v>373</v>
      </c>
      <c r="D5" s="99"/>
      <c r="E5" s="99"/>
      <c r="F5" s="99"/>
      <c r="G5" s="99"/>
      <c r="H5" s="99"/>
      <c r="I5" s="99"/>
      <c r="J5" s="99"/>
      <c r="K5" s="100" t="s">
        <v>374</v>
      </c>
      <c r="M5" s="100" t="s">
        <v>375</v>
      </c>
      <c r="O5" s="100" t="s">
        <v>376</v>
      </c>
      <c r="Q5" s="100" t="s">
        <v>377</v>
      </c>
      <c r="S5" s="100" t="s">
        <v>378</v>
      </c>
      <c r="U5" s="100" t="s">
        <v>379</v>
      </c>
      <c r="W5" s="100" t="s">
        <v>380</v>
      </c>
      <c r="Y5" s="100" t="s">
        <v>381</v>
      </c>
      <c r="AB5" s="101"/>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row>
    <row r="6">
      <c r="A6" s="100" t="s">
        <v>382</v>
      </c>
      <c r="B6" s="100" t="s">
        <v>383</v>
      </c>
      <c r="C6" s="100" t="s">
        <v>384</v>
      </c>
      <c r="D6" s="100" t="s">
        <v>385</v>
      </c>
      <c r="E6" s="100" t="s">
        <v>386</v>
      </c>
      <c r="F6" s="100" t="s">
        <v>387</v>
      </c>
      <c r="G6" s="100" t="s">
        <v>388</v>
      </c>
      <c r="H6" s="100" t="s">
        <v>389</v>
      </c>
      <c r="I6" s="103" t="s">
        <v>390</v>
      </c>
      <c r="K6" s="103" t="s">
        <v>391</v>
      </c>
      <c r="M6" s="103" t="s">
        <v>392</v>
      </c>
      <c r="N6" s="104"/>
      <c r="O6" s="103" t="s">
        <v>393</v>
      </c>
      <c r="P6" s="104"/>
      <c r="Q6" s="103" t="s">
        <v>394</v>
      </c>
      <c r="S6" s="103" t="s">
        <v>395</v>
      </c>
      <c r="U6" s="103" t="s">
        <v>396</v>
      </c>
      <c r="V6" s="104"/>
      <c r="W6" s="103" t="s">
        <v>397</v>
      </c>
      <c r="X6" s="104"/>
      <c r="Y6" s="105" t="s">
        <v>398</v>
      </c>
      <c r="Z6" s="106"/>
      <c r="AA6" s="107"/>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row>
    <row r="7">
      <c r="A7" s="91" t="s">
        <v>399</v>
      </c>
      <c r="B7" s="91" t="s">
        <v>84</v>
      </c>
      <c r="C7" s="91" t="s">
        <v>400</v>
      </c>
      <c r="D7" s="91" t="s">
        <v>401</v>
      </c>
      <c r="E7" s="91" t="s">
        <v>402</v>
      </c>
      <c r="F7" s="91" t="s">
        <v>403</v>
      </c>
      <c r="G7" s="91" t="s">
        <v>404</v>
      </c>
      <c r="H7" s="91" t="s">
        <v>405</v>
      </c>
      <c r="I7" s="91" t="s">
        <v>406</v>
      </c>
      <c r="J7" s="91" t="s">
        <v>407</v>
      </c>
      <c r="K7" s="91" t="s">
        <v>408</v>
      </c>
      <c r="L7" s="91" t="s">
        <v>409</v>
      </c>
      <c r="M7" s="91" t="s">
        <v>408</v>
      </c>
      <c r="N7" s="91" t="s">
        <v>409</v>
      </c>
      <c r="O7" s="91" t="s">
        <v>408</v>
      </c>
      <c r="P7" s="91" t="s">
        <v>409</v>
      </c>
      <c r="Q7" s="91" t="s">
        <v>408</v>
      </c>
      <c r="R7" s="91" t="s">
        <v>409</v>
      </c>
      <c r="S7" s="91" t="s">
        <v>408</v>
      </c>
      <c r="T7" s="91" t="s">
        <v>409</v>
      </c>
      <c r="U7" s="91" t="s">
        <v>408</v>
      </c>
      <c r="V7" s="91" t="s">
        <v>409</v>
      </c>
      <c r="W7" s="91" t="s">
        <v>408</v>
      </c>
      <c r="X7" s="91" t="s">
        <v>409</v>
      </c>
      <c r="Y7" s="91" t="s">
        <v>410</v>
      </c>
      <c r="Z7" s="91" t="s">
        <v>411</v>
      </c>
      <c r="AA7" s="108" t="s">
        <v>412</v>
      </c>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row>
    <row r="8">
      <c r="A8" s="109" t="s">
        <v>413</v>
      </c>
      <c r="B8" s="110" t="s">
        <v>115</v>
      </c>
      <c r="C8" s="111" t="s">
        <v>414</v>
      </c>
      <c r="D8" s="112"/>
      <c r="E8" s="112"/>
      <c r="F8" s="112"/>
      <c r="G8" s="112"/>
      <c r="H8" s="112"/>
      <c r="I8" s="113">
        <v>44317.0</v>
      </c>
      <c r="J8" s="114">
        <v>100.0</v>
      </c>
      <c r="K8" s="114">
        <v>110.0</v>
      </c>
      <c r="L8" s="114">
        <v>100.0</v>
      </c>
      <c r="M8" s="114">
        <v>120.0</v>
      </c>
      <c r="N8" s="114">
        <v>110.0</v>
      </c>
      <c r="O8" s="114">
        <v>130.0</v>
      </c>
      <c r="P8" s="114">
        <v>115.0</v>
      </c>
      <c r="Q8" s="114">
        <v>140.0</v>
      </c>
      <c r="R8" s="114">
        <v>120.0</v>
      </c>
      <c r="S8" s="114">
        <v>150.0</v>
      </c>
      <c r="T8" s="114">
        <v>140.0</v>
      </c>
      <c r="U8" s="114">
        <v>160.0</v>
      </c>
      <c r="V8" s="114">
        <v>160.0</v>
      </c>
      <c r="W8" s="114">
        <v>170.0</v>
      </c>
      <c r="X8" s="114">
        <v>170.0</v>
      </c>
      <c r="Y8" s="114">
        <f t="shared" ref="Y8:Z8" si="1">sum(W8,U8,S8,Q8,O8,M8,K8)</f>
        <v>980</v>
      </c>
      <c r="Z8" s="114">
        <f t="shared" si="1"/>
        <v>915</v>
      </c>
      <c r="AA8" s="115">
        <f t="shared" ref="AA8:AA12" si="3">Z8/Y8</f>
        <v>0.9336734694</v>
      </c>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row>
    <row r="9">
      <c r="A9" s="109" t="s">
        <v>413</v>
      </c>
      <c r="B9" s="110" t="s">
        <v>164</v>
      </c>
      <c r="C9" s="111" t="s">
        <v>414</v>
      </c>
      <c r="D9" s="112"/>
      <c r="E9" s="112"/>
      <c r="F9" s="112"/>
      <c r="G9" s="112"/>
      <c r="H9" s="112"/>
      <c r="I9" s="112"/>
      <c r="J9" s="114">
        <v>100.0</v>
      </c>
      <c r="K9" s="114">
        <v>120.0</v>
      </c>
      <c r="L9" s="114">
        <v>100.0</v>
      </c>
      <c r="M9" s="114">
        <v>120.0</v>
      </c>
      <c r="N9" s="114">
        <v>110.0</v>
      </c>
      <c r="O9" s="114">
        <v>130.0</v>
      </c>
      <c r="P9" s="114">
        <v>115.0</v>
      </c>
      <c r="Q9" s="114">
        <v>140.0</v>
      </c>
      <c r="R9" s="114">
        <v>120.0</v>
      </c>
      <c r="S9" s="114">
        <v>150.0</v>
      </c>
      <c r="T9" s="114">
        <v>140.0</v>
      </c>
      <c r="U9" s="114">
        <v>160.0</v>
      </c>
      <c r="V9" s="114">
        <v>160.0</v>
      </c>
      <c r="W9" s="114">
        <v>180.0</v>
      </c>
      <c r="X9" s="114">
        <v>170.0</v>
      </c>
      <c r="Y9" s="114">
        <f t="shared" ref="Y9:Z9" si="2">sum(W9,U9,S9,Q9,O9,M9,K9)</f>
        <v>1000</v>
      </c>
      <c r="Z9" s="114">
        <f t="shared" si="2"/>
        <v>915</v>
      </c>
      <c r="AA9" s="115">
        <f t="shared" si="3"/>
        <v>0.915</v>
      </c>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row>
    <row r="10">
      <c r="A10" s="109" t="s">
        <v>413</v>
      </c>
      <c r="B10" s="110" t="s">
        <v>204</v>
      </c>
      <c r="C10" s="111" t="s">
        <v>414</v>
      </c>
      <c r="D10" s="112"/>
      <c r="E10" s="112"/>
      <c r="F10" s="112"/>
      <c r="G10" s="112"/>
      <c r="H10" s="112"/>
      <c r="I10" s="112"/>
      <c r="J10" s="114">
        <v>100.0</v>
      </c>
      <c r="K10" s="114">
        <v>110.0</v>
      </c>
      <c r="L10" s="114">
        <v>100.0</v>
      </c>
      <c r="M10" s="114">
        <v>120.0</v>
      </c>
      <c r="N10" s="114">
        <v>110.0</v>
      </c>
      <c r="O10" s="114">
        <v>130.0</v>
      </c>
      <c r="P10" s="114">
        <v>115.0</v>
      </c>
      <c r="Q10" s="114">
        <v>140.0</v>
      </c>
      <c r="R10" s="114">
        <v>120.0</v>
      </c>
      <c r="S10" s="114">
        <v>150.0</v>
      </c>
      <c r="T10" s="114">
        <v>140.0</v>
      </c>
      <c r="U10" s="114">
        <v>160.0</v>
      </c>
      <c r="V10" s="114">
        <v>100.0</v>
      </c>
      <c r="W10" s="114">
        <v>170.0</v>
      </c>
      <c r="X10" s="114">
        <v>120.0</v>
      </c>
      <c r="Y10" s="114">
        <f t="shared" ref="Y10:Z10" si="4">sum(W10,U10,S10,Q10,O10,M10,K10)</f>
        <v>980</v>
      </c>
      <c r="Z10" s="114">
        <f t="shared" si="4"/>
        <v>805</v>
      </c>
      <c r="AA10" s="115">
        <f t="shared" si="3"/>
        <v>0.8214285714</v>
      </c>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row>
    <row r="11">
      <c r="A11" s="109" t="s">
        <v>413</v>
      </c>
      <c r="B11" s="110" t="s">
        <v>114</v>
      </c>
      <c r="C11" s="116"/>
      <c r="D11" s="112"/>
      <c r="E11" s="112"/>
      <c r="F11" s="112"/>
      <c r="G11" s="112"/>
      <c r="H11" s="112"/>
      <c r="I11" s="112"/>
      <c r="J11" s="114">
        <v>100.0</v>
      </c>
      <c r="K11" s="114">
        <v>110.0</v>
      </c>
      <c r="L11" s="114">
        <v>100.0</v>
      </c>
      <c r="M11" s="114">
        <v>120.0</v>
      </c>
      <c r="N11" s="114">
        <v>110.0</v>
      </c>
      <c r="O11" s="114">
        <v>130.0</v>
      </c>
      <c r="P11" s="114">
        <v>115.0</v>
      </c>
      <c r="Q11" s="114">
        <v>140.0</v>
      </c>
      <c r="R11" s="114">
        <v>120.0</v>
      </c>
      <c r="S11" s="114">
        <v>150.0</v>
      </c>
      <c r="T11" s="114">
        <v>140.0</v>
      </c>
      <c r="U11" s="114">
        <v>160.0</v>
      </c>
      <c r="V11" s="114">
        <v>0.0</v>
      </c>
      <c r="W11" s="114">
        <v>170.0</v>
      </c>
      <c r="X11" s="114">
        <v>0.0</v>
      </c>
      <c r="Y11" s="114">
        <f t="shared" ref="Y11:Z11" si="5">sum(W11,U11,S11,Q11,O11,M11,K11)</f>
        <v>980</v>
      </c>
      <c r="Z11" s="114">
        <f t="shared" si="5"/>
        <v>585</v>
      </c>
      <c r="AA11" s="115">
        <f t="shared" si="3"/>
        <v>0.5969387755</v>
      </c>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row>
    <row r="12">
      <c r="A12" s="109" t="s">
        <v>413</v>
      </c>
      <c r="B12" s="110" t="s">
        <v>185</v>
      </c>
      <c r="C12" s="116"/>
      <c r="D12" s="112"/>
      <c r="E12" s="112"/>
      <c r="F12" s="112"/>
      <c r="G12" s="112"/>
      <c r="H12" s="112"/>
      <c r="I12" s="112"/>
      <c r="J12" s="114">
        <v>100.0</v>
      </c>
      <c r="K12" s="114">
        <v>110.0</v>
      </c>
      <c r="L12" s="114">
        <v>100.0</v>
      </c>
      <c r="M12" s="114">
        <v>120.0</v>
      </c>
      <c r="N12" s="114">
        <v>110.0</v>
      </c>
      <c r="O12" s="114">
        <v>130.0</v>
      </c>
      <c r="P12" s="114">
        <v>115.0</v>
      </c>
      <c r="Q12" s="114">
        <v>140.0</v>
      </c>
      <c r="R12" s="114">
        <v>120.0</v>
      </c>
      <c r="S12" s="114">
        <v>150.0</v>
      </c>
      <c r="T12" s="114">
        <v>0.0</v>
      </c>
      <c r="U12" s="114">
        <v>160.0</v>
      </c>
      <c r="V12" s="114">
        <v>0.0</v>
      </c>
      <c r="W12" s="114">
        <v>170.0</v>
      </c>
      <c r="X12" s="114">
        <v>0.0</v>
      </c>
      <c r="Y12" s="114">
        <f t="shared" ref="Y12:Z12" si="6">sum(W12,U12,S12,Q12,O12,M12,K12)</f>
        <v>980</v>
      </c>
      <c r="Z12" s="114">
        <f t="shared" si="6"/>
        <v>445</v>
      </c>
      <c r="AA12" s="115">
        <f t="shared" si="3"/>
        <v>0.4540816327</v>
      </c>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row>
    <row r="13">
      <c r="A13" s="109" t="s">
        <v>415</v>
      </c>
      <c r="B13" s="110" t="s">
        <v>416</v>
      </c>
      <c r="C13" s="116"/>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7"/>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row>
    <row r="14">
      <c r="A14" s="109" t="s">
        <v>415</v>
      </c>
      <c r="B14" s="110" t="s">
        <v>417</v>
      </c>
      <c r="C14" s="116"/>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7"/>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row>
    <row r="15">
      <c r="A15" s="109" t="s">
        <v>415</v>
      </c>
      <c r="B15" s="110" t="s">
        <v>418</v>
      </c>
      <c r="C15" s="116"/>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8"/>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row>
    <row r="16">
      <c r="A16" s="109" t="s">
        <v>415</v>
      </c>
      <c r="B16" s="110" t="s">
        <v>419</v>
      </c>
      <c r="C16" s="116"/>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8"/>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row>
    <row r="17">
      <c r="A17" s="109" t="s">
        <v>5</v>
      </c>
      <c r="B17" s="110" t="s">
        <v>420</v>
      </c>
      <c r="C17" s="116"/>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7"/>
      <c r="AB17" s="101"/>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row>
    <row r="18">
      <c r="A18" s="109" t="s">
        <v>5</v>
      </c>
      <c r="B18" s="110" t="s">
        <v>421</v>
      </c>
      <c r="C18" s="116"/>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7"/>
      <c r="AB18" s="101"/>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row>
    <row r="19">
      <c r="A19" s="109" t="s">
        <v>5</v>
      </c>
      <c r="B19" s="110" t="s">
        <v>422</v>
      </c>
      <c r="C19" s="116"/>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7"/>
      <c r="AB19" s="101"/>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row>
    <row r="20">
      <c r="A20" s="109" t="s">
        <v>5</v>
      </c>
      <c r="B20" s="110" t="s">
        <v>423</v>
      </c>
      <c r="C20" s="116"/>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7"/>
      <c r="AB20" s="101"/>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row>
    <row r="21">
      <c r="A21" s="109" t="s">
        <v>5</v>
      </c>
      <c r="B21" s="110" t="s">
        <v>424</v>
      </c>
      <c r="C21" s="116"/>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7"/>
      <c r="AB21" s="101"/>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row>
    <row r="22">
      <c r="A22" s="109" t="s">
        <v>5</v>
      </c>
      <c r="B22" s="110" t="s">
        <v>425</v>
      </c>
      <c r="C22" s="116"/>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7"/>
      <c r="AB22" s="101"/>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row>
    <row r="23">
      <c r="A23" s="109" t="s">
        <v>426</v>
      </c>
      <c r="B23" s="110" t="s">
        <v>427</v>
      </c>
      <c r="C23" s="116"/>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7"/>
      <c r="AB23" s="101"/>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row>
    <row r="24">
      <c r="A24" s="109" t="s">
        <v>426</v>
      </c>
      <c r="B24" s="110" t="s">
        <v>428</v>
      </c>
      <c r="C24" s="116"/>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7"/>
      <c r="AB24" s="101"/>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row>
    <row r="25">
      <c r="A25" s="109" t="s">
        <v>426</v>
      </c>
      <c r="B25" s="110" t="s">
        <v>429</v>
      </c>
      <c r="C25" s="116"/>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7"/>
      <c r="AB25" s="101"/>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row>
    <row r="26">
      <c r="A26" s="109" t="s">
        <v>426</v>
      </c>
      <c r="B26" s="110" t="s">
        <v>430</v>
      </c>
      <c r="C26" s="116"/>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7"/>
      <c r="AB26" s="101"/>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row>
    <row r="27">
      <c r="A27" s="109" t="s">
        <v>426</v>
      </c>
      <c r="B27" s="110" t="s">
        <v>431</v>
      </c>
      <c r="C27" s="116"/>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7"/>
      <c r="AB27" s="101"/>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row>
    <row r="28">
      <c r="A28" s="109" t="s">
        <v>426</v>
      </c>
      <c r="B28" s="110" t="s">
        <v>432</v>
      </c>
      <c r="C28" s="116"/>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7"/>
      <c r="AB28" s="101"/>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row>
    <row r="29">
      <c r="A29" s="109" t="s">
        <v>426</v>
      </c>
      <c r="B29" s="110" t="s">
        <v>433</v>
      </c>
      <c r="C29" s="116"/>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7"/>
      <c r="AB29" s="101"/>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row>
    <row r="30">
      <c r="A30" s="109" t="s">
        <v>434</v>
      </c>
      <c r="B30" s="110" t="s">
        <v>435</v>
      </c>
      <c r="C30" s="116"/>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7"/>
      <c r="AB30" s="101"/>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row>
    <row r="31">
      <c r="A31" s="109" t="s">
        <v>434</v>
      </c>
      <c r="B31" s="110" t="s">
        <v>436</v>
      </c>
      <c r="C31" s="116"/>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7"/>
      <c r="AB31" s="101"/>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row>
    <row r="32">
      <c r="A32" s="109" t="s">
        <v>434</v>
      </c>
      <c r="B32" s="110" t="s">
        <v>437</v>
      </c>
      <c r="C32" s="116"/>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7"/>
      <c r="AB32" s="101"/>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row>
    <row r="33">
      <c r="A33" s="109" t="s">
        <v>434</v>
      </c>
      <c r="B33" s="110" t="s">
        <v>438</v>
      </c>
      <c r="C33" s="116"/>
      <c r="D33" s="112"/>
      <c r="E33" s="112"/>
      <c r="F33" s="112"/>
      <c r="G33" s="112"/>
      <c r="H33" s="112"/>
      <c r="I33" s="112"/>
      <c r="J33" s="112"/>
      <c r="K33" s="112"/>
      <c r="L33" s="112"/>
      <c r="M33" s="112"/>
      <c r="N33" s="112"/>
      <c r="O33" s="112"/>
      <c r="P33" s="112"/>
      <c r="Q33" s="112"/>
      <c r="R33" s="112"/>
      <c r="S33" s="112"/>
      <c r="T33" s="112"/>
      <c r="U33" s="112"/>
      <c r="V33" s="112"/>
      <c r="W33" s="112"/>
      <c r="X33" s="112"/>
      <c r="Y33" s="114">
        <v>0.0</v>
      </c>
      <c r="Z33" s="114">
        <v>0.0</v>
      </c>
      <c r="AA33" s="119" t="s">
        <v>439</v>
      </c>
      <c r="AB33" s="101"/>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row>
    <row r="34">
      <c r="A34" s="109" t="s">
        <v>434</v>
      </c>
      <c r="B34" s="110" t="s">
        <v>440</v>
      </c>
      <c r="C34" s="116"/>
      <c r="D34" s="112"/>
      <c r="E34" s="112"/>
      <c r="F34" s="112"/>
      <c r="G34" s="112"/>
      <c r="H34" s="112"/>
      <c r="I34" s="112"/>
      <c r="J34" s="112"/>
      <c r="K34" s="112"/>
      <c r="L34" s="112"/>
      <c r="M34" s="112"/>
      <c r="N34" s="112"/>
      <c r="O34" s="112"/>
      <c r="P34" s="112"/>
      <c r="Q34" s="112"/>
      <c r="R34" s="112"/>
      <c r="S34" s="112"/>
      <c r="T34" s="112"/>
      <c r="U34" s="112"/>
      <c r="V34" s="112"/>
      <c r="W34" s="112"/>
      <c r="X34" s="112"/>
      <c r="Y34" s="114">
        <v>0.0</v>
      </c>
      <c r="Z34" s="114">
        <v>0.0</v>
      </c>
      <c r="AA34" s="119" t="s">
        <v>439</v>
      </c>
      <c r="AB34" s="101"/>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row>
    <row r="35">
      <c r="A35" s="109" t="s">
        <v>434</v>
      </c>
      <c r="B35" s="110" t="s">
        <v>441</v>
      </c>
      <c r="C35" s="116"/>
      <c r="D35" s="112"/>
      <c r="E35" s="112"/>
      <c r="F35" s="112"/>
      <c r="G35" s="112"/>
      <c r="H35" s="112"/>
      <c r="I35" s="112"/>
      <c r="J35" s="112"/>
      <c r="K35" s="112"/>
      <c r="L35" s="112"/>
      <c r="M35" s="112"/>
      <c r="N35" s="112"/>
      <c r="O35" s="112"/>
      <c r="P35" s="112"/>
      <c r="Q35" s="112"/>
      <c r="R35" s="112"/>
      <c r="S35" s="112"/>
      <c r="T35" s="112"/>
      <c r="U35" s="112"/>
      <c r="V35" s="112"/>
      <c r="W35" s="112"/>
      <c r="X35" s="112"/>
      <c r="Y35" s="114">
        <v>0.0</v>
      </c>
      <c r="Z35" s="114">
        <v>0.0</v>
      </c>
      <c r="AA35" s="119" t="s">
        <v>439</v>
      </c>
      <c r="AB35" s="101"/>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row>
    <row r="36">
      <c r="A36" s="109" t="s">
        <v>434</v>
      </c>
      <c r="B36" s="110" t="s">
        <v>442</v>
      </c>
      <c r="C36" s="116"/>
      <c r="D36" s="112"/>
      <c r="E36" s="112"/>
      <c r="F36" s="112"/>
      <c r="G36" s="112"/>
      <c r="H36" s="112"/>
      <c r="I36" s="112"/>
      <c r="J36" s="112"/>
      <c r="K36" s="112"/>
      <c r="L36" s="112"/>
      <c r="M36" s="112"/>
      <c r="N36" s="112"/>
      <c r="O36" s="112"/>
      <c r="P36" s="112"/>
      <c r="Q36" s="112"/>
      <c r="R36" s="112"/>
      <c r="S36" s="112"/>
      <c r="T36" s="112"/>
      <c r="U36" s="112"/>
      <c r="V36" s="112"/>
      <c r="W36" s="112"/>
      <c r="X36" s="112"/>
      <c r="Y36" s="114">
        <v>0.0</v>
      </c>
      <c r="Z36" s="114">
        <v>0.0</v>
      </c>
      <c r="AA36" s="119" t="s">
        <v>439</v>
      </c>
      <c r="AB36" s="120"/>
      <c r="AC36" s="121"/>
      <c r="AD36" s="121"/>
      <c r="AE36" s="121"/>
      <c r="AF36" s="121"/>
      <c r="AG36" s="121"/>
      <c r="AH36" s="121"/>
      <c r="AI36" s="121"/>
      <c r="AJ36" s="121"/>
      <c r="AK36" s="121"/>
      <c r="AL36" s="121"/>
      <c r="AM36" s="121"/>
      <c r="AN36" s="121"/>
      <c r="AO36" s="121"/>
      <c r="AP36" s="121"/>
      <c r="AQ36" s="121"/>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row>
    <row r="37">
      <c r="A37" s="109" t="s">
        <v>434</v>
      </c>
      <c r="B37" s="110" t="s">
        <v>443</v>
      </c>
      <c r="C37" s="116"/>
      <c r="D37" s="112"/>
      <c r="E37" s="112"/>
      <c r="F37" s="112"/>
      <c r="G37" s="112"/>
      <c r="H37" s="112"/>
      <c r="I37" s="112"/>
      <c r="J37" s="112"/>
      <c r="K37" s="112"/>
      <c r="L37" s="112"/>
      <c r="M37" s="112"/>
      <c r="N37" s="112"/>
      <c r="O37" s="112"/>
      <c r="P37" s="112"/>
      <c r="Q37" s="112"/>
      <c r="R37" s="112"/>
      <c r="S37" s="112"/>
      <c r="T37" s="112"/>
      <c r="U37" s="112"/>
      <c r="V37" s="112"/>
      <c r="W37" s="112"/>
      <c r="X37" s="112"/>
      <c r="Y37" s="114">
        <v>0.0</v>
      </c>
      <c r="Z37" s="114">
        <v>0.0</v>
      </c>
      <c r="AA37" s="119" t="s">
        <v>439</v>
      </c>
      <c r="AB37" s="123"/>
      <c r="AC37" s="124"/>
      <c r="AD37" s="124"/>
      <c r="AE37" s="124"/>
      <c r="AF37" s="124"/>
      <c r="AG37" s="124"/>
      <c r="AH37" s="124"/>
      <c r="AI37" s="124"/>
      <c r="AJ37" s="124"/>
      <c r="AK37" s="124"/>
      <c r="AL37" s="124"/>
      <c r="AM37" s="124"/>
      <c r="AN37" s="124"/>
      <c r="AO37" s="124"/>
      <c r="AP37" s="124"/>
      <c r="AQ37" s="124"/>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row>
    <row r="38">
      <c r="A38" s="109" t="s">
        <v>434</v>
      </c>
      <c r="B38" s="110" t="s">
        <v>444</v>
      </c>
      <c r="C38" s="116"/>
      <c r="D38" s="112"/>
      <c r="E38" s="112"/>
      <c r="F38" s="112"/>
      <c r="G38" s="112"/>
      <c r="H38" s="112"/>
      <c r="I38" s="112"/>
      <c r="J38" s="112"/>
      <c r="K38" s="112"/>
      <c r="L38" s="112"/>
      <c r="M38" s="112"/>
      <c r="N38" s="112"/>
      <c r="O38" s="112"/>
      <c r="P38" s="112"/>
      <c r="Q38" s="112"/>
      <c r="R38" s="112"/>
      <c r="S38" s="112"/>
      <c r="T38" s="112"/>
      <c r="U38" s="112"/>
      <c r="V38" s="112"/>
      <c r="W38" s="112"/>
      <c r="X38" s="112"/>
      <c r="Y38" s="114">
        <v>0.0</v>
      </c>
      <c r="Z38" s="114">
        <v>0.0</v>
      </c>
      <c r="AA38" s="119" t="s">
        <v>439</v>
      </c>
      <c r="AB38" s="123"/>
      <c r="AC38" s="124"/>
      <c r="AD38" s="124"/>
      <c r="AE38" s="124"/>
      <c r="AF38" s="124"/>
      <c r="AG38" s="124"/>
      <c r="AH38" s="124"/>
      <c r="AI38" s="124"/>
      <c r="AJ38" s="124"/>
      <c r="AK38" s="124"/>
      <c r="AL38" s="124"/>
      <c r="AM38" s="124"/>
      <c r="AN38" s="124"/>
      <c r="AO38" s="124"/>
      <c r="AP38" s="124"/>
      <c r="AQ38" s="124"/>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row>
    <row r="39">
      <c r="A39" s="109" t="s">
        <v>434</v>
      </c>
      <c r="B39" s="110" t="s">
        <v>445</v>
      </c>
      <c r="C39" s="116"/>
      <c r="D39" s="112"/>
      <c r="E39" s="112"/>
      <c r="F39" s="112"/>
      <c r="G39" s="112"/>
      <c r="H39" s="112"/>
      <c r="I39" s="112"/>
      <c r="J39" s="112"/>
      <c r="K39" s="112"/>
      <c r="L39" s="112"/>
      <c r="M39" s="112"/>
      <c r="N39" s="112"/>
      <c r="O39" s="112"/>
      <c r="P39" s="112"/>
      <c r="Q39" s="112"/>
      <c r="R39" s="112"/>
      <c r="S39" s="112"/>
      <c r="T39" s="112"/>
      <c r="U39" s="112"/>
      <c r="V39" s="112"/>
      <c r="W39" s="112"/>
      <c r="X39" s="112"/>
      <c r="Y39" s="114">
        <v>0.0</v>
      </c>
      <c r="Z39" s="114">
        <v>0.0</v>
      </c>
      <c r="AA39" s="119" t="s">
        <v>439</v>
      </c>
      <c r="AB39" s="123"/>
      <c r="AC39" s="124"/>
      <c r="AD39" s="124"/>
      <c r="AE39" s="124"/>
      <c r="AF39" s="124"/>
      <c r="AG39" s="124"/>
      <c r="AH39" s="124"/>
      <c r="AI39" s="124"/>
      <c r="AJ39" s="124"/>
      <c r="AK39" s="124"/>
      <c r="AL39" s="124"/>
      <c r="AM39" s="124"/>
      <c r="AN39" s="124"/>
      <c r="AO39" s="124"/>
      <c r="AP39" s="124"/>
      <c r="AQ39" s="124"/>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row>
    <row r="40">
      <c r="A40" s="109" t="s">
        <v>434</v>
      </c>
      <c r="B40" s="110" t="s">
        <v>446</v>
      </c>
      <c r="C40" s="116"/>
      <c r="D40" s="112"/>
      <c r="E40" s="112"/>
      <c r="F40" s="112"/>
      <c r="G40" s="112"/>
      <c r="H40" s="112"/>
      <c r="I40" s="112"/>
      <c r="J40" s="112"/>
      <c r="K40" s="112"/>
      <c r="L40" s="112"/>
      <c r="M40" s="112"/>
      <c r="N40" s="112"/>
      <c r="O40" s="112"/>
      <c r="P40" s="112"/>
      <c r="Q40" s="112"/>
      <c r="R40" s="112"/>
      <c r="S40" s="112"/>
      <c r="T40" s="112"/>
      <c r="U40" s="112"/>
      <c r="V40" s="112"/>
      <c r="W40" s="112"/>
      <c r="X40" s="112"/>
      <c r="Y40" s="114">
        <v>0.0</v>
      </c>
      <c r="Z40" s="114">
        <v>0.0</v>
      </c>
      <c r="AA40" s="119" t="s">
        <v>439</v>
      </c>
      <c r="AB40" s="123"/>
      <c r="AC40" s="124"/>
      <c r="AD40" s="124"/>
      <c r="AE40" s="124"/>
      <c r="AF40" s="124"/>
      <c r="AG40" s="124"/>
      <c r="AH40" s="124"/>
      <c r="AI40" s="124"/>
      <c r="AJ40" s="124"/>
      <c r="AK40" s="124"/>
      <c r="AL40" s="124"/>
      <c r="AM40" s="124"/>
      <c r="AN40" s="124"/>
      <c r="AO40" s="124"/>
      <c r="AP40" s="124"/>
      <c r="AQ40" s="124"/>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row>
    <row r="41">
      <c r="A41" s="109" t="s">
        <v>434</v>
      </c>
      <c r="B41" s="110" t="s">
        <v>447</v>
      </c>
      <c r="C41" s="116"/>
      <c r="D41" s="112"/>
      <c r="E41" s="112"/>
      <c r="F41" s="112"/>
      <c r="G41" s="112"/>
      <c r="H41" s="112"/>
      <c r="I41" s="112"/>
      <c r="J41" s="112"/>
      <c r="K41" s="112"/>
      <c r="L41" s="112"/>
      <c r="M41" s="112"/>
      <c r="N41" s="112"/>
      <c r="O41" s="112"/>
      <c r="P41" s="112"/>
      <c r="Q41" s="112"/>
      <c r="R41" s="112"/>
      <c r="S41" s="112"/>
      <c r="T41" s="112"/>
      <c r="U41" s="112"/>
      <c r="V41" s="112"/>
      <c r="W41" s="112"/>
      <c r="X41" s="112"/>
      <c r="Y41" s="114">
        <v>0.0</v>
      </c>
      <c r="Z41" s="114">
        <v>0.0</v>
      </c>
      <c r="AA41" s="119" t="s">
        <v>439</v>
      </c>
      <c r="AB41" s="123"/>
      <c r="AC41" s="124"/>
      <c r="AD41" s="124"/>
      <c r="AE41" s="124"/>
      <c r="AF41" s="124"/>
      <c r="AG41" s="124"/>
      <c r="AH41" s="124"/>
      <c r="AI41" s="124"/>
      <c r="AJ41" s="124"/>
      <c r="AK41" s="124"/>
      <c r="AL41" s="124"/>
      <c r="AM41" s="124"/>
      <c r="AN41" s="124"/>
      <c r="AO41" s="124"/>
      <c r="AP41" s="124"/>
      <c r="AQ41" s="124"/>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row>
    <row r="42">
      <c r="A42" s="109" t="s">
        <v>434</v>
      </c>
      <c r="B42" s="110" t="s">
        <v>448</v>
      </c>
      <c r="C42" s="116"/>
      <c r="D42" s="112"/>
      <c r="E42" s="112"/>
      <c r="F42" s="112"/>
      <c r="G42" s="112"/>
      <c r="H42" s="112"/>
      <c r="I42" s="112"/>
      <c r="J42" s="112"/>
      <c r="K42" s="112"/>
      <c r="L42" s="112"/>
      <c r="M42" s="112"/>
      <c r="N42" s="112"/>
      <c r="O42" s="112"/>
      <c r="P42" s="112"/>
      <c r="Q42" s="112"/>
      <c r="R42" s="112"/>
      <c r="S42" s="112"/>
      <c r="T42" s="112"/>
      <c r="U42" s="112"/>
      <c r="V42" s="112"/>
      <c r="W42" s="112"/>
      <c r="X42" s="112"/>
      <c r="Y42" s="114">
        <v>0.0</v>
      </c>
      <c r="Z42" s="114">
        <v>0.0</v>
      </c>
      <c r="AA42" s="119" t="s">
        <v>439</v>
      </c>
      <c r="AB42" s="123"/>
      <c r="AC42" s="124"/>
      <c r="AD42" s="124"/>
      <c r="AE42" s="124"/>
      <c r="AF42" s="124"/>
      <c r="AG42" s="124"/>
      <c r="AH42" s="124"/>
      <c r="AI42" s="124"/>
      <c r="AJ42" s="124"/>
      <c r="AK42" s="124"/>
      <c r="AL42" s="124"/>
      <c r="AM42" s="124"/>
      <c r="AN42" s="124"/>
      <c r="AO42" s="124"/>
      <c r="AP42" s="124"/>
      <c r="AQ42" s="124"/>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row>
    <row r="43">
      <c r="A43" s="109" t="s">
        <v>449</v>
      </c>
      <c r="B43" s="110" t="s">
        <v>450</v>
      </c>
      <c r="C43" s="116"/>
      <c r="D43" s="112"/>
      <c r="E43" s="112"/>
      <c r="F43" s="112"/>
      <c r="G43" s="112"/>
      <c r="H43" s="112"/>
      <c r="I43" s="112"/>
      <c r="J43" s="112"/>
      <c r="K43" s="112"/>
      <c r="L43" s="112"/>
      <c r="M43" s="112"/>
      <c r="N43" s="112"/>
      <c r="O43" s="112"/>
      <c r="P43" s="112"/>
      <c r="Q43" s="112"/>
      <c r="R43" s="112"/>
      <c r="S43" s="112"/>
      <c r="T43" s="112"/>
      <c r="U43" s="112"/>
      <c r="V43" s="112"/>
      <c r="W43" s="112"/>
      <c r="X43" s="112"/>
      <c r="Y43" s="114">
        <v>0.0</v>
      </c>
      <c r="Z43" s="114">
        <v>0.0</v>
      </c>
      <c r="AA43" s="119" t="s">
        <v>439</v>
      </c>
      <c r="AB43" s="123"/>
      <c r="AC43" s="124"/>
      <c r="AD43" s="124"/>
      <c r="AE43" s="124"/>
      <c r="AF43" s="124"/>
      <c r="AG43" s="124"/>
      <c r="AH43" s="124"/>
      <c r="AI43" s="124"/>
      <c r="AJ43" s="124"/>
      <c r="AK43" s="124"/>
      <c r="AL43" s="124"/>
      <c r="AM43" s="124"/>
      <c r="AN43" s="124"/>
      <c r="AO43" s="124"/>
      <c r="AP43" s="124"/>
      <c r="AQ43" s="124"/>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row>
    <row r="44">
      <c r="A44" s="109" t="s">
        <v>449</v>
      </c>
      <c r="B44" s="110" t="s">
        <v>451</v>
      </c>
      <c r="C44" s="116"/>
      <c r="D44" s="112"/>
      <c r="E44" s="112"/>
      <c r="F44" s="112"/>
      <c r="G44" s="112"/>
      <c r="H44" s="112"/>
      <c r="I44" s="112"/>
      <c r="J44" s="112"/>
      <c r="K44" s="112"/>
      <c r="L44" s="112"/>
      <c r="M44" s="112"/>
      <c r="N44" s="112"/>
      <c r="O44" s="112"/>
      <c r="P44" s="112"/>
      <c r="Q44" s="112"/>
      <c r="R44" s="112"/>
      <c r="S44" s="112"/>
      <c r="T44" s="112"/>
      <c r="U44" s="112"/>
      <c r="V44" s="112"/>
      <c r="W44" s="112"/>
      <c r="X44" s="112"/>
      <c r="Y44" s="114">
        <v>0.0</v>
      </c>
      <c r="Z44" s="114">
        <v>0.0</v>
      </c>
      <c r="AA44" s="119" t="s">
        <v>439</v>
      </c>
      <c r="AB44" s="123"/>
      <c r="AC44" s="124"/>
      <c r="AD44" s="124"/>
      <c r="AE44" s="124"/>
      <c r="AF44" s="124"/>
      <c r="AG44" s="124"/>
      <c r="AH44" s="124"/>
      <c r="AI44" s="124"/>
      <c r="AJ44" s="124"/>
      <c r="AK44" s="124"/>
      <c r="AL44" s="124"/>
      <c r="AM44" s="124"/>
      <c r="AN44" s="124"/>
      <c r="AO44" s="124"/>
      <c r="AP44" s="124"/>
      <c r="AQ44" s="124"/>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row>
    <row r="45">
      <c r="A45" s="109" t="s">
        <v>449</v>
      </c>
      <c r="B45" s="110" t="s">
        <v>452</v>
      </c>
      <c r="C45" s="116"/>
      <c r="D45" s="112"/>
      <c r="E45" s="112"/>
      <c r="F45" s="112"/>
      <c r="G45" s="112"/>
      <c r="H45" s="112"/>
      <c r="I45" s="112"/>
      <c r="J45" s="112"/>
      <c r="K45" s="112"/>
      <c r="L45" s="112"/>
      <c r="M45" s="112"/>
      <c r="N45" s="112"/>
      <c r="O45" s="112"/>
      <c r="P45" s="112"/>
      <c r="Q45" s="112"/>
      <c r="R45" s="112"/>
      <c r="S45" s="112"/>
      <c r="T45" s="112"/>
      <c r="U45" s="112"/>
      <c r="V45" s="112"/>
      <c r="W45" s="112"/>
      <c r="X45" s="112"/>
      <c r="Y45" s="114">
        <v>0.0</v>
      </c>
      <c r="Z45" s="114">
        <v>0.0</v>
      </c>
      <c r="AA45" s="119" t="s">
        <v>439</v>
      </c>
      <c r="AB45" s="123"/>
      <c r="AC45" s="124"/>
      <c r="AD45" s="124"/>
      <c r="AE45" s="124"/>
      <c r="AF45" s="124"/>
      <c r="AG45" s="124"/>
      <c r="AH45" s="124"/>
      <c r="AI45" s="124"/>
      <c r="AJ45" s="124"/>
      <c r="AK45" s="124"/>
      <c r="AL45" s="124"/>
      <c r="AM45" s="124"/>
      <c r="AN45" s="124"/>
      <c r="AO45" s="124"/>
      <c r="AP45" s="124"/>
      <c r="AQ45" s="124"/>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row>
    <row r="46">
      <c r="A46" s="109" t="s">
        <v>449</v>
      </c>
      <c r="B46" s="110" t="s">
        <v>453</v>
      </c>
      <c r="C46" s="116"/>
      <c r="D46" s="112"/>
      <c r="E46" s="112"/>
      <c r="F46" s="112"/>
      <c r="G46" s="112"/>
      <c r="H46" s="112"/>
      <c r="I46" s="112"/>
      <c r="J46" s="112"/>
      <c r="K46" s="112"/>
      <c r="L46" s="112"/>
      <c r="M46" s="112"/>
      <c r="N46" s="112"/>
      <c r="O46" s="112"/>
      <c r="P46" s="112"/>
      <c r="Q46" s="112"/>
      <c r="R46" s="112"/>
      <c r="S46" s="112"/>
      <c r="T46" s="112"/>
      <c r="U46" s="112"/>
      <c r="V46" s="112"/>
      <c r="W46" s="112"/>
      <c r="X46" s="112"/>
      <c r="Y46" s="114">
        <v>0.0</v>
      </c>
      <c r="Z46" s="114">
        <v>0.0</v>
      </c>
      <c r="AA46" s="119" t="s">
        <v>439</v>
      </c>
      <c r="AB46" s="123"/>
      <c r="AC46" s="124"/>
      <c r="AD46" s="124"/>
      <c r="AE46" s="124"/>
      <c r="AF46" s="124"/>
      <c r="AG46" s="124"/>
      <c r="AH46" s="124"/>
      <c r="AI46" s="124"/>
      <c r="AJ46" s="124"/>
      <c r="AK46" s="124"/>
      <c r="AL46" s="124"/>
      <c r="AM46" s="124"/>
      <c r="AN46" s="124"/>
      <c r="AO46" s="124"/>
      <c r="AP46" s="124"/>
      <c r="AQ46" s="124"/>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row>
    <row r="47">
      <c r="A47" s="109" t="s">
        <v>449</v>
      </c>
      <c r="B47" s="110" t="s">
        <v>454</v>
      </c>
      <c r="C47" s="116"/>
      <c r="D47" s="112"/>
      <c r="E47" s="112"/>
      <c r="F47" s="112"/>
      <c r="G47" s="112"/>
      <c r="H47" s="112"/>
      <c r="I47" s="112"/>
      <c r="J47" s="112"/>
      <c r="K47" s="112"/>
      <c r="L47" s="112"/>
      <c r="M47" s="112"/>
      <c r="N47" s="112"/>
      <c r="O47" s="112"/>
      <c r="P47" s="112"/>
      <c r="Q47" s="112"/>
      <c r="R47" s="112"/>
      <c r="S47" s="112"/>
      <c r="T47" s="112"/>
      <c r="U47" s="112"/>
      <c r="V47" s="112"/>
      <c r="W47" s="112"/>
      <c r="X47" s="112"/>
      <c r="Y47" s="114">
        <v>0.0</v>
      </c>
      <c r="Z47" s="114">
        <v>0.0</v>
      </c>
      <c r="AA47" s="119" t="s">
        <v>439</v>
      </c>
      <c r="AB47" s="123"/>
      <c r="AC47" s="124"/>
      <c r="AD47" s="124"/>
      <c r="AE47" s="124"/>
      <c r="AF47" s="124"/>
      <c r="AG47" s="124"/>
      <c r="AH47" s="124"/>
      <c r="AI47" s="124"/>
      <c r="AJ47" s="124"/>
      <c r="AK47" s="124"/>
      <c r="AL47" s="124"/>
      <c r="AM47" s="124"/>
      <c r="AN47" s="124"/>
      <c r="AO47" s="124"/>
      <c r="AP47" s="124"/>
      <c r="AQ47" s="124"/>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row>
    <row r="48">
      <c r="A48" s="109" t="s">
        <v>449</v>
      </c>
      <c r="B48" s="110" t="s">
        <v>455</v>
      </c>
      <c r="C48" s="116"/>
      <c r="D48" s="112"/>
      <c r="E48" s="112"/>
      <c r="F48" s="112"/>
      <c r="G48" s="112"/>
      <c r="H48" s="112"/>
      <c r="I48" s="112"/>
      <c r="J48" s="112"/>
      <c r="K48" s="112"/>
      <c r="L48" s="112"/>
      <c r="M48" s="112"/>
      <c r="N48" s="112"/>
      <c r="O48" s="112"/>
      <c r="P48" s="112"/>
      <c r="Q48" s="112"/>
      <c r="R48" s="112"/>
      <c r="S48" s="112"/>
      <c r="T48" s="112"/>
      <c r="U48" s="112"/>
      <c r="V48" s="112"/>
      <c r="W48" s="112"/>
      <c r="X48" s="112"/>
      <c r="Y48" s="114">
        <v>0.0</v>
      </c>
      <c r="Z48" s="114">
        <v>0.0</v>
      </c>
      <c r="AA48" s="119" t="s">
        <v>439</v>
      </c>
      <c r="AB48" s="123"/>
      <c r="AC48" s="124"/>
      <c r="AD48" s="124"/>
      <c r="AE48" s="124"/>
      <c r="AF48" s="124"/>
      <c r="AG48" s="124"/>
      <c r="AH48" s="124"/>
      <c r="AI48" s="124"/>
      <c r="AJ48" s="124"/>
      <c r="AK48" s="124"/>
      <c r="AL48" s="124"/>
      <c r="AM48" s="124"/>
      <c r="AN48" s="124"/>
      <c r="AO48" s="124"/>
      <c r="AP48" s="124"/>
      <c r="AQ48" s="124"/>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row>
    <row r="49">
      <c r="A49" s="109" t="s">
        <v>449</v>
      </c>
      <c r="B49" s="110" t="s">
        <v>456</v>
      </c>
      <c r="C49" s="116"/>
      <c r="D49" s="112"/>
      <c r="E49" s="112"/>
      <c r="F49" s="112"/>
      <c r="G49" s="112"/>
      <c r="H49" s="112"/>
      <c r="I49" s="112"/>
      <c r="J49" s="112"/>
      <c r="K49" s="112"/>
      <c r="L49" s="112"/>
      <c r="M49" s="112"/>
      <c r="N49" s="112"/>
      <c r="O49" s="112"/>
      <c r="P49" s="112"/>
      <c r="Q49" s="112"/>
      <c r="R49" s="112"/>
      <c r="S49" s="112"/>
      <c r="T49" s="112"/>
      <c r="U49" s="112"/>
      <c r="V49" s="112"/>
      <c r="W49" s="112"/>
      <c r="X49" s="112"/>
      <c r="Y49" s="114">
        <v>0.0</v>
      </c>
      <c r="Z49" s="114">
        <v>0.0</v>
      </c>
      <c r="AA49" s="119" t="s">
        <v>439</v>
      </c>
      <c r="AB49" s="123"/>
      <c r="AC49" s="124"/>
      <c r="AD49" s="124"/>
      <c r="AE49" s="124"/>
      <c r="AF49" s="124"/>
      <c r="AG49" s="124"/>
      <c r="AH49" s="124"/>
      <c r="AI49" s="124"/>
      <c r="AJ49" s="124"/>
      <c r="AK49" s="124"/>
      <c r="AL49" s="124"/>
      <c r="AM49" s="124"/>
      <c r="AN49" s="124"/>
      <c r="AO49" s="124"/>
      <c r="AP49" s="124"/>
      <c r="AQ49" s="124"/>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row>
    <row r="50">
      <c r="A50" s="109" t="s">
        <v>449</v>
      </c>
      <c r="B50" s="110" t="s">
        <v>457</v>
      </c>
      <c r="C50" s="116"/>
      <c r="D50" s="112"/>
      <c r="E50" s="112"/>
      <c r="F50" s="112"/>
      <c r="G50" s="112"/>
      <c r="H50" s="112"/>
      <c r="I50" s="112"/>
      <c r="J50" s="112"/>
      <c r="K50" s="112"/>
      <c r="L50" s="112"/>
      <c r="M50" s="112"/>
      <c r="N50" s="112"/>
      <c r="O50" s="112"/>
      <c r="P50" s="112"/>
      <c r="Q50" s="112"/>
      <c r="R50" s="112"/>
      <c r="S50" s="112"/>
      <c r="T50" s="112"/>
      <c r="U50" s="112"/>
      <c r="V50" s="112"/>
      <c r="W50" s="112"/>
      <c r="X50" s="112"/>
      <c r="Y50" s="114">
        <v>0.0</v>
      </c>
      <c r="Z50" s="114">
        <v>0.0</v>
      </c>
      <c r="AA50" s="119" t="s">
        <v>439</v>
      </c>
      <c r="AB50" s="123"/>
      <c r="AC50" s="124"/>
      <c r="AD50" s="124"/>
      <c r="AE50" s="124"/>
      <c r="AF50" s="124"/>
      <c r="AG50" s="124"/>
      <c r="AH50" s="124"/>
      <c r="AI50" s="124"/>
      <c r="AJ50" s="124"/>
      <c r="AK50" s="124"/>
      <c r="AL50" s="124"/>
      <c r="AM50" s="124"/>
      <c r="AN50" s="124"/>
      <c r="AO50" s="124"/>
      <c r="AP50" s="124"/>
      <c r="AQ50" s="124"/>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row>
    <row r="51">
      <c r="A51" s="109" t="s">
        <v>449</v>
      </c>
      <c r="B51" s="110" t="s">
        <v>458</v>
      </c>
      <c r="C51" s="116"/>
      <c r="D51" s="112"/>
      <c r="E51" s="112"/>
      <c r="F51" s="112"/>
      <c r="G51" s="112"/>
      <c r="H51" s="112"/>
      <c r="I51" s="112"/>
      <c r="J51" s="112"/>
      <c r="K51" s="112"/>
      <c r="L51" s="112"/>
      <c r="M51" s="112"/>
      <c r="N51" s="112"/>
      <c r="O51" s="112"/>
      <c r="P51" s="112"/>
      <c r="Q51" s="112"/>
      <c r="R51" s="112"/>
      <c r="S51" s="112"/>
      <c r="T51" s="112"/>
      <c r="U51" s="112"/>
      <c r="V51" s="112"/>
      <c r="W51" s="112"/>
      <c r="X51" s="112"/>
      <c r="Y51" s="114">
        <v>0.0</v>
      </c>
      <c r="Z51" s="114">
        <v>0.0</v>
      </c>
      <c r="AA51" s="119" t="s">
        <v>439</v>
      </c>
      <c r="AB51" s="123"/>
      <c r="AC51" s="124"/>
      <c r="AD51" s="124"/>
      <c r="AE51" s="124"/>
      <c r="AF51" s="124"/>
      <c r="AG51" s="124"/>
      <c r="AH51" s="124"/>
      <c r="AI51" s="124"/>
      <c r="AJ51" s="124"/>
      <c r="AK51" s="124"/>
      <c r="AL51" s="124"/>
      <c r="AM51" s="124"/>
      <c r="AN51" s="124"/>
      <c r="AO51" s="124"/>
      <c r="AP51" s="124"/>
      <c r="AQ51" s="124"/>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row>
    <row r="52">
      <c r="A52" s="109" t="s">
        <v>459</v>
      </c>
      <c r="B52" s="110" t="s">
        <v>460</v>
      </c>
      <c r="C52" s="116"/>
      <c r="D52" s="112"/>
      <c r="E52" s="112"/>
      <c r="F52" s="112"/>
      <c r="G52" s="112"/>
      <c r="H52" s="112"/>
      <c r="I52" s="112"/>
      <c r="J52" s="112"/>
      <c r="K52" s="112"/>
      <c r="L52" s="112"/>
      <c r="M52" s="112"/>
      <c r="N52" s="112"/>
      <c r="O52" s="112"/>
      <c r="P52" s="112"/>
      <c r="Q52" s="112"/>
      <c r="R52" s="112"/>
      <c r="S52" s="112"/>
      <c r="T52" s="112"/>
      <c r="U52" s="112"/>
      <c r="V52" s="112"/>
      <c r="W52" s="112"/>
      <c r="X52" s="112"/>
      <c r="Y52" s="114">
        <v>0.0</v>
      </c>
      <c r="Z52" s="114">
        <v>0.0</v>
      </c>
      <c r="AA52" s="119" t="s">
        <v>439</v>
      </c>
      <c r="AB52" s="123"/>
      <c r="AC52" s="124"/>
      <c r="AD52" s="124"/>
      <c r="AE52" s="124"/>
      <c r="AF52" s="124"/>
      <c r="AG52" s="124"/>
      <c r="AH52" s="124"/>
      <c r="AI52" s="124"/>
      <c r="AJ52" s="124"/>
      <c r="AK52" s="124"/>
      <c r="AL52" s="124"/>
      <c r="AM52" s="124"/>
      <c r="AN52" s="124"/>
      <c r="AO52" s="124"/>
      <c r="AP52" s="124"/>
      <c r="AQ52" s="124"/>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row>
    <row r="53">
      <c r="A53" s="109" t="s">
        <v>459</v>
      </c>
      <c r="B53" s="110" t="s">
        <v>461</v>
      </c>
      <c r="C53" s="116"/>
      <c r="D53" s="112"/>
      <c r="E53" s="112"/>
      <c r="F53" s="112"/>
      <c r="G53" s="112"/>
      <c r="H53" s="112"/>
      <c r="I53" s="112"/>
      <c r="J53" s="112"/>
      <c r="K53" s="112"/>
      <c r="L53" s="112"/>
      <c r="M53" s="112"/>
      <c r="N53" s="112"/>
      <c r="O53" s="112"/>
      <c r="P53" s="112"/>
      <c r="Q53" s="112"/>
      <c r="R53" s="112"/>
      <c r="S53" s="112"/>
      <c r="T53" s="112"/>
      <c r="U53" s="112"/>
      <c r="V53" s="112"/>
      <c r="W53" s="112"/>
      <c r="X53" s="112"/>
      <c r="Y53" s="114">
        <v>0.0</v>
      </c>
      <c r="Z53" s="114">
        <v>0.0</v>
      </c>
      <c r="AA53" s="119" t="s">
        <v>439</v>
      </c>
      <c r="AB53" s="123"/>
      <c r="AC53" s="124"/>
      <c r="AD53" s="124"/>
      <c r="AE53" s="124"/>
      <c r="AF53" s="124"/>
      <c r="AG53" s="124"/>
      <c r="AH53" s="124"/>
      <c r="AI53" s="124"/>
      <c r="AJ53" s="124"/>
      <c r="AK53" s="124"/>
      <c r="AL53" s="124"/>
      <c r="AM53" s="124"/>
      <c r="AN53" s="124"/>
      <c r="AO53" s="124"/>
      <c r="AP53" s="124"/>
      <c r="AQ53" s="124"/>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row>
    <row r="54">
      <c r="A54" s="109" t="s">
        <v>459</v>
      </c>
      <c r="B54" s="110" t="s">
        <v>462</v>
      </c>
      <c r="C54" s="116"/>
      <c r="D54" s="112"/>
      <c r="E54" s="112"/>
      <c r="F54" s="112"/>
      <c r="G54" s="112"/>
      <c r="H54" s="112"/>
      <c r="I54" s="112"/>
      <c r="J54" s="112"/>
      <c r="K54" s="112"/>
      <c r="L54" s="112"/>
      <c r="M54" s="112"/>
      <c r="N54" s="112"/>
      <c r="O54" s="112"/>
      <c r="P54" s="112"/>
      <c r="Q54" s="112"/>
      <c r="R54" s="112"/>
      <c r="S54" s="112"/>
      <c r="T54" s="112"/>
      <c r="U54" s="112"/>
      <c r="V54" s="112"/>
      <c r="W54" s="112"/>
      <c r="X54" s="112"/>
      <c r="Y54" s="114">
        <v>0.0</v>
      </c>
      <c r="Z54" s="114">
        <v>0.0</v>
      </c>
      <c r="AA54" s="119" t="s">
        <v>439</v>
      </c>
      <c r="AB54" s="123"/>
      <c r="AC54" s="124"/>
      <c r="AD54" s="124"/>
      <c r="AE54" s="124"/>
      <c r="AF54" s="124"/>
      <c r="AG54" s="124"/>
      <c r="AH54" s="124"/>
      <c r="AI54" s="124"/>
      <c r="AJ54" s="124"/>
      <c r="AK54" s="124"/>
      <c r="AL54" s="124"/>
      <c r="AM54" s="124"/>
      <c r="AN54" s="124"/>
      <c r="AO54" s="124"/>
      <c r="AP54" s="124"/>
      <c r="AQ54" s="124"/>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row>
    <row r="55">
      <c r="A55" s="109" t="s">
        <v>459</v>
      </c>
      <c r="B55" s="110" t="s">
        <v>463</v>
      </c>
      <c r="C55" s="116"/>
      <c r="D55" s="112"/>
      <c r="E55" s="112"/>
      <c r="F55" s="112"/>
      <c r="G55" s="112"/>
      <c r="H55" s="112"/>
      <c r="I55" s="112"/>
      <c r="J55" s="112"/>
      <c r="K55" s="112"/>
      <c r="L55" s="112"/>
      <c r="M55" s="112"/>
      <c r="N55" s="112"/>
      <c r="O55" s="112"/>
      <c r="P55" s="112"/>
      <c r="Q55" s="112"/>
      <c r="R55" s="112"/>
      <c r="S55" s="112"/>
      <c r="T55" s="112"/>
      <c r="U55" s="112"/>
      <c r="V55" s="112"/>
      <c r="W55" s="112"/>
      <c r="X55" s="112"/>
      <c r="Y55" s="114">
        <v>0.0</v>
      </c>
      <c r="Z55" s="114">
        <v>0.0</v>
      </c>
      <c r="AA55" s="119" t="s">
        <v>439</v>
      </c>
      <c r="AB55" s="123"/>
      <c r="AC55" s="124"/>
      <c r="AD55" s="124"/>
      <c r="AE55" s="124"/>
      <c r="AF55" s="124"/>
      <c r="AG55" s="124"/>
      <c r="AH55" s="124"/>
      <c r="AI55" s="124"/>
      <c r="AJ55" s="124"/>
      <c r="AK55" s="124"/>
      <c r="AL55" s="124"/>
      <c r="AM55" s="124"/>
      <c r="AN55" s="124"/>
      <c r="AO55" s="124"/>
      <c r="AP55" s="124"/>
      <c r="AQ55" s="124"/>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row>
    <row r="56">
      <c r="A56" s="109" t="s">
        <v>459</v>
      </c>
      <c r="B56" s="110" t="s">
        <v>464</v>
      </c>
      <c r="C56" s="116"/>
      <c r="D56" s="112"/>
      <c r="E56" s="112"/>
      <c r="F56" s="112"/>
      <c r="G56" s="112"/>
      <c r="H56" s="112"/>
      <c r="I56" s="112"/>
      <c r="J56" s="112"/>
      <c r="K56" s="112"/>
      <c r="L56" s="112"/>
      <c r="M56" s="112"/>
      <c r="N56" s="112"/>
      <c r="O56" s="112"/>
      <c r="P56" s="112"/>
      <c r="Q56" s="112"/>
      <c r="R56" s="112"/>
      <c r="S56" s="112"/>
      <c r="T56" s="112"/>
      <c r="U56" s="112"/>
      <c r="V56" s="112"/>
      <c r="W56" s="112"/>
      <c r="X56" s="112"/>
      <c r="Y56" s="114">
        <v>0.0</v>
      </c>
      <c r="Z56" s="114">
        <v>0.0</v>
      </c>
      <c r="AA56" s="119" t="s">
        <v>439</v>
      </c>
      <c r="AB56" s="123"/>
      <c r="AC56" s="124"/>
      <c r="AD56" s="124"/>
      <c r="AE56" s="124"/>
      <c r="AF56" s="124"/>
      <c r="AG56" s="124"/>
      <c r="AH56" s="124"/>
      <c r="AI56" s="124"/>
      <c r="AJ56" s="124"/>
      <c r="AK56" s="124"/>
      <c r="AL56" s="124"/>
      <c r="AM56" s="124"/>
      <c r="AN56" s="124"/>
      <c r="AO56" s="124"/>
      <c r="AP56" s="124"/>
      <c r="AQ56" s="124"/>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row>
    <row r="57">
      <c r="A57" s="109" t="s">
        <v>459</v>
      </c>
      <c r="B57" s="110" t="s">
        <v>465</v>
      </c>
      <c r="C57" s="116"/>
      <c r="D57" s="112"/>
      <c r="E57" s="112"/>
      <c r="F57" s="112"/>
      <c r="G57" s="112"/>
      <c r="H57" s="112"/>
      <c r="I57" s="112"/>
      <c r="J57" s="112"/>
      <c r="K57" s="112"/>
      <c r="L57" s="112"/>
      <c r="M57" s="112"/>
      <c r="N57" s="112"/>
      <c r="O57" s="112"/>
      <c r="P57" s="112"/>
      <c r="Q57" s="112"/>
      <c r="R57" s="112"/>
      <c r="S57" s="112"/>
      <c r="T57" s="112"/>
      <c r="U57" s="112"/>
      <c r="V57" s="112"/>
      <c r="W57" s="112"/>
      <c r="X57" s="112"/>
      <c r="Y57" s="114">
        <v>0.0</v>
      </c>
      <c r="Z57" s="114">
        <v>0.0</v>
      </c>
      <c r="AA57" s="119" t="s">
        <v>439</v>
      </c>
      <c r="AB57" s="123"/>
      <c r="AC57" s="124"/>
      <c r="AD57" s="124"/>
      <c r="AE57" s="124"/>
      <c r="AF57" s="124"/>
      <c r="AG57" s="124"/>
      <c r="AH57" s="124"/>
      <c r="AI57" s="124"/>
      <c r="AJ57" s="124"/>
      <c r="AK57" s="124"/>
      <c r="AL57" s="124"/>
      <c r="AM57" s="124"/>
      <c r="AN57" s="124"/>
      <c r="AO57" s="124"/>
      <c r="AP57" s="124"/>
      <c r="AQ57" s="124"/>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row>
    <row r="58">
      <c r="A58" s="109" t="s">
        <v>459</v>
      </c>
      <c r="B58" s="110" t="s">
        <v>466</v>
      </c>
      <c r="C58" s="116"/>
      <c r="D58" s="112"/>
      <c r="E58" s="112"/>
      <c r="F58" s="112"/>
      <c r="G58" s="112"/>
      <c r="H58" s="112"/>
      <c r="I58" s="112"/>
      <c r="J58" s="112"/>
      <c r="K58" s="112"/>
      <c r="L58" s="112"/>
      <c r="M58" s="112"/>
      <c r="N58" s="112"/>
      <c r="O58" s="112"/>
      <c r="P58" s="112"/>
      <c r="Q58" s="112"/>
      <c r="R58" s="112"/>
      <c r="S58" s="112"/>
      <c r="T58" s="112"/>
      <c r="U58" s="112"/>
      <c r="V58" s="112"/>
      <c r="W58" s="112"/>
      <c r="X58" s="112"/>
      <c r="Y58" s="114">
        <v>0.0</v>
      </c>
      <c r="Z58" s="114">
        <v>0.0</v>
      </c>
      <c r="AA58" s="119" t="s">
        <v>439</v>
      </c>
      <c r="AB58" s="123"/>
      <c r="AC58" s="124"/>
      <c r="AD58" s="124"/>
      <c r="AE58" s="124"/>
      <c r="AF58" s="124"/>
      <c r="AG58" s="124"/>
      <c r="AH58" s="124"/>
      <c r="AI58" s="124"/>
      <c r="AJ58" s="124"/>
      <c r="AK58" s="124"/>
      <c r="AL58" s="124"/>
      <c r="AM58" s="124"/>
      <c r="AN58" s="124"/>
      <c r="AO58" s="124"/>
      <c r="AP58" s="124"/>
      <c r="AQ58" s="124"/>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row>
    <row r="59">
      <c r="A59" s="109" t="s">
        <v>459</v>
      </c>
      <c r="B59" s="110" t="s">
        <v>467</v>
      </c>
      <c r="C59" s="116"/>
      <c r="D59" s="112"/>
      <c r="E59" s="112"/>
      <c r="F59" s="112"/>
      <c r="G59" s="112"/>
      <c r="H59" s="112"/>
      <c r="I59" s="112"/>
      <c r="J59" s="112"/>
      <c r="K59" s="112"/>
      <c r="L59" s="112"/>
      <c r="M59" s="112"/>
      <c r="N59" s="112"/>
      <c r="O59" s="112"/>
      <c r="P59" s="112"/>
      <c r="Q59" s="112"/>
      <c r="R59" s="112"/>
      <c r="S59" s="112"/>
      <c r="T59" s="112"/>
      <c r="U59" s="112"/>
      <c r="V59" s="112"/>
      <c r="W59" s="112"/>
      <c r="X59" s="112"/>
      <c r="Y59" s="114">
        <v>0.0</v>
      </c>
      <c r="Z59" s="114">
        <v>0.0</v>
      </c>
      <c r="AA59" s="119" t="s">
        <v>439</v>
      </c>
      <c r="AB59" s="123"/>
      <c r="AC59" s="124"/>
      <c r="AD59" s="124"/>
      <c r="AE59" s="124"/>
      <c r="AF59" s="124"/>
      <c r="AG59" s="124"/>
      <c r="AH59" s="124"/>
      <c r="AI59" s="124"/>
      <c r="AJ59" s="124"/>
      <c r="AK59" s="124"/>
      <c r="AL59" s="124"/>
      <c r="AM59" s="124"/>
      <c r="AN59" s="124"/>
      <c r="AO59" s="124"/>
      <c r="AP59" s="124"/>
      <c r="AQ59" s="124"/>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row>
    <row r="60">
      <c r="A60" s="123"/>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row>
    <row r="61">
      <c r="A61" s="123"/>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row>
    <row r="62">
      <c r="A62" s="123"/>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row>
    <row r="63">
      <c r="A63" s="12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row>
    <row r="64">
      <c r="A64" s="123"/>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row>
    <row r="65">
      <c r="A65" s="123"/>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row>
    <row r="66">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row>
    <row r="67">
      <c r="A67" s="12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row>
    <row r="68">
      <c r="A68" s="123"/>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row>
    <row r="69">
      <c r="A69" s="123"/>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row>
    <row r="70">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row>
    <row r="71">
      <c r="A71" s="12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row>
    <row r="72">
      <c r="A72" s="123"/>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row>
    <row r="73">
      <c r="A73" s="123"/>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row>
    <row r="74">
      <c r="A74" s="123"/>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row>
    <row r="75">
      <c r="A75" s="123"/>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row>
    <row r="76">
      <c r="A76" s="123"/>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row>
    <row r="77">
      <c r="A77" s="123"/>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row>
    <row r="78">
      <c r="A78" s="123"/>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row>
    <row r="79">
      <c r="A79" s="123"/>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row>
    <row r="80">
      <c r="A80" s="123"/>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row>
    <row r="81">
      <c r="A81" s="123"/>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row>
    <row r="82">
      <c r="A82" s="123"/>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row>
    <row r="83">
      <c r="A83" s="123"/>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row>
    <row r="84">
      <c r="A84" s="123"/>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row>
    <row r="85">
      <c r="A85" s="123"/>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row>
    <row r="86">
      <c r="A86" s="123"/>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row>
    <row r="87">
      <c r="A87" s="123"/>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row>
    <row r="88">
      <c r="A88" s="123"/>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row>
    <row r="89">
      <c r="A89" s="123"/>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row>
    <row r="90">
      <c r="A90" s="123"/>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row>
    <row r="91">
      <c r="A91" s="123"/>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row>
    <row r="92">
      <c r="A92" s="123"/>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row>
    <row r="93">
      <c r="A93" s="123"/>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row>
    <row r="94">
      <c r="A94" s="123"/>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row>
    <row r="95">
      <c r="A95" s="123"/>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row>
    <row r="96">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row>
    <row r="97">
      <c r="A97" s="123"/>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2"/>
      <c r="AS97" s="122"/>
      <c r="AT97" s="122"/>
      <c r="AU97" s="122"/>
      <c r="AV97" s="122"/>
      <c r="AW97" s="122"/>
      <c r="AX97" s="122"/>
      <c r="AY97" s="122"/>
      <c r="AZ97" s="122"/>
      <c r="BA97" s="122"/>
      <c r="BB97" s="122"/>
      <c r="BC97" s="122"/>
      <c r="BD97" s="122"/>
      <c r="BE97" s="122"/>
      <c r="BF97" s="122"/>
      <c r="BG97" s="122"/>
      <c r="BH97" s="122"/>
      <c r="BI97" s="122"/>
      <c r="BJ97" s="122"/>
      <c r="BK97" s="122"/>
      <c r="BL97" s="122"/>
      <c r="BM97" s="122"/>
      <c r="BN97" s="122"/>
      <c r="BO97" s="122"/>
    </row>
    <row r="98">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row>
    <row r="99">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row>
    <row r="100">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row>
    <row r="101">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row>
    <row r="102">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row>
    <row r="103">
      <c r="A103" s="123"/>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row>
    <row r="104">
      <c r="A104" s="123"/>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row>
    <row r="105">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row>
    <row r="106">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row>
    <row r="107">
      <c r="A107" s="123"/>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row>
    <row r="108">
      <c r="A108" s="123"/>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row>
    <row r="109">
      <c r="A109" s="123"/>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row>
    <row r="110">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row>
    <row r="111">
      <c r="A111" s="123"/>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row>
    <row r="112">
      <c r="A112" s="123"/>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row>
    <row r="113">
      <c r="A113" s="123"/>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row>
    <row r="114">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row>
    <row r="115">
      <c r="A115" s="123"/>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row>
    <row r="116">
      <c r="A116" s="123"/>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row>
    <row r="117">
      <c r="A117" s="123"/>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row>
    <row r="118">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row>
    <row r="119">
      <c r="A119" s="123"/>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row>
    <row r="120">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c r="BM120" s="122"/>
      <c r="BN120" s="122"/>
      <c r="BO120" s="122"/>
    </row>
    <row r="121">
      <c r="A121" s="123"/>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2"/>
      <c r="AS121" s="122"/>
      <c r="AT121" s="122"/>
      <c r="AU121" s="122"/>
      <c r="AV121" s="122"/>
      <c r="AW121" s="122"/>
      <c r="AX121" s="122"/>
      <c r="AY121" s="122"/>
      <c r="AZ121" s="122"/>
      <c r="BA121" s="122"/>
      <c r="BB121" s="122"/>
      <c r="BC121" s="122"/>
      <c r="BD121" s="122"/>
      <c r="BE121" s="122"/>
      <c r="BF121" s="122"/>
      <c r="BG121" s="122"/>
      <c r="BH121" s="122"/>
      <c r="BI121" s="122"/>
      <c r="BJ121" s="122"/>
      <c r="BK121" s="122"/>
      <c r="BL121" s="122"/>
      <c r="BM121" s="122"/>
      <c r="BN121" s="122"/>
      <c r="BO121" s="122"/>
    </row>
    <row r="122">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BN122" s="122"/>
      <c r="BO122" s="122"/>
    </row>
    <row r="123">
      <c r="A123" s="123"/>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c r="BM123" s="122"/>
      <c r="BN123" s="122"/>
      <c r="BO123" s="122"/>
    </row>
    <row r="124">
      <c r="A124" s="123"/>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row>
    <row r="125">
      <c r="A125" s="123"/>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row>
    <row r="126">
      <c r="A126" s="123"/>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row>
    <row r="127">
      <c r="A127" s="123"/>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row>
    <row r="128">
      <c r="A128" s="123"/>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row>
    <row r="129">
      <c r="A129" s="123"/>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row>
    <row r="130">
      <c r="A130" s="123"/>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row>
    <row r="131">
      <c r="A131" s="123"/>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row>
    <row r="132">
      <c r="A132" s="123"/>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row>
    <row r="133">
      <c r="A133" s="123"/>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row>
    <row r="134">
      <c r="A134" s="123"/>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row>
    <row r="135">
      <c r="A135" s="123"/>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row>
    <row r="136">
      <c r="A136" s="123"/>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row>
    <row r="137">
      <c r="A137" s="123"/>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row>
    <row r="138">
      <c r="A138" s="123"/>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row>
    <row r="139">
      <c r="A139" s="123"/>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row>
    <row r="140">
      <c r="A140" s="12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row>
    <row r="141">
      <c r="A141" s="123"/>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row>
    <row r="142">
      <c r="A142" s="123"/>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row>
    <row r="143">
      <c r="A143" s="123"/>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row>
    <row r="144">
      <c r="A144" s="123"/>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row>
    <row r="145">
      <c r="A145" s="123"/>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row>
    <row r="146">
      <c r="A146" s="123"/>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row>
    <row r="147">
      <c r="A147" s="123"/>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row>
    <row r="148">
      <c r="A148" s="123"/>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row>
    <row r="149">
      <c r="A149" s="123"/>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row>
    <row r="150">
      <c r="A150" s="123"/>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row>
    <row r="151">
      <c r="A151" s="123"/>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row>
    <row r="152">
      <c r="A152" s="123"/>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row>
    <row r="153">
      <c r="A153" s="123"/>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row>
    <row r="154">
      <c r="A154" s="123"/>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row>
    <row r="155">
      <c r="A155" s="123"/>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row>
    <row r="156">
      <c r="A156" s="123"/>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row>
    <row r="157">
      <c r="A157" s="123"/>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row>
    <row r="158">
      <c r="A158" s="123"/>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row>
    <row r="159">
      <c r="A159" s="123"/>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row>
    <row r="160">
      <c r="A160" s="123"/>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row>
    <row r="161">
      <c r="A161" s="123"/>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row>
    <row r="162">
      <c r="A162" s="123"/>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row>
    <row r="163">
      <c r="A163" s="123"/>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row>
    <row r="164">
      <c r="A164" s="123"/>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row>
    <row r="165">
      <c r="A165" s="123"/>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row>
    <row r="166">
      <c r="A166" s="123"/>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row>
    <row r="167">
      <c r="A167" s="123"/>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row>
    <row r="168">
      <c r="A168" s="123"/>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row>
    <row r="169">
      <c r="A169" s="123"/>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row>
    <row r="170">
      <c r="A170" s="123"/>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row>
    <row r="171">
      <c r="A171" s="123"/>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row>
    <row r="172">
      <c r="A172" s="123"/>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row>
    <row r="173">
      <c r="A173" s="123"/>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row>
    <row r="174">
      <c r="A174" s="123"/>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row>
    <row r="175">
      <c r="A175" s="123"/>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row>
    <row r="176">
      <c r="A176" s="123"/>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row>
    <row r="177">
      <c r="A177" s="123"/>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row>
    <row r="178">
      <c r="A178" s="123"/>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row>
    <row r="179">
      <c r="A179" s="123"/>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row>
    <row r="180">
      <c r="A180" s="123"/>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row>
    <row r="181">
      <c r="A181" s="123"/>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row>
    <row r="182">
      <c r="A182" s="123"/>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row>
    <row r="183">
      <c r="A183" s="123"/>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row>
    <row r="184">
      <c r="A184" s="123"/>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row>
    <row r="185">
      <c r="A185" s="123"/>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row>
    <row r="186">
      <c r="A186" s="123"/>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row>
    <row r="187">
      <c r="A187" s="123"/>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row>
    <row r="188">
      <c r="A188" s="123"/>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row>
    <row r="189">
      <c r="A189" s="123"/>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row>
    <row r="190">
      <c r="A190" s="123"/>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row>
    <row r="191">
      <c r="A191" s="123"/>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row>
    <row r="192">
      <c r="A192" s="123"/>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row>
    <row r="193">
      <c r="A193" s="123"/>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c r="BM193" s="122"/>
      <c r="BN193" s="122"/>
      <c r="BO193" s="122"/>
    </row>
    <row r="194">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row>
    <row r="195">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row>
    <row r="196">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c r="BI196" s="125"/>
      <c r="BJ196" s="125"/>
      <c r="BK196" s="125"/>
      <c r="BL196" s="125"/>
      <c r="BM196" s="125"/>
      <c r="BN196" s="125"/>
      <c r="BO196" s="125"/>
    </row>
    <row r="197">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c r="BI197" s="125"/>
      <c r="BJ197" s="125"/>
      <c r="BK197" s="125"/>
      <c r="BL197" s="125"/>
      <c r="BM197" s="125"/>
      <c r="BN197" s="125"/>
      <c r="BO197" s="125"/>
    </row>
    <row r="198">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c r="BM198" s="125"/>
      <c r="BN198" s="125"/>
      <c r="BO198" s="125"/>
    </row>
    <row r="199">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row>
    <row r="200">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row>
    <row r="20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row>
    <row r="202">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125"/>
      <c r="BK202" s="125"/>
      <c r="BL202" s="125"/>
      <c r="BM202" s="125"/>
      <c r="BN202" s="125"/>
      <c r="BO202" s="125"/>
    </row>
    <row r="203">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c r="BI203" s="125"/>
      <c r="BJ203" s="125"/>
      <c r="BK203" s="125"/>
      <c r="BL203" s="125"/>
      <c r="BM203" s="125"/>
      <c r="BN203" s="125"/>
      <c r="BO203" s="125"/>
    </row>
    <row r="204">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c r="BI204" s="125"/>
      <c r="BJ204" s="125"/>
      <c r="BK204" s="125"/>
      <c r="BL204" s="125"/>
      <c r="BM204" s="125"/>
      <c r="BN204" s="125"/>
      <c r="BO204" s="125"/>
    </row>
    <row r="205">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c r="BI205" s="125"/>
      <c r="BJ205" s="125"/>
      <c r="BK205" s="125"/>
      <c r="BL205" s="125"/>
      <c r="BM205" s="125"/>
      <c r="BN205" s="125"/>
      <c r="BO205" s="125"/>
    </row>
    <row r="206">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c r="BI206" s="125"/>
      <c r="BJ206" s="125"/>
      <c r="BK206" s="125"/>
      <c r="BL206" s="125"/>
      <c r="BM206" s="125"/>
      <c r="BN206" s="125"/>
      <c r="BO206" s="125"/>
    </row>
    <row r="207">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c r="BI207" s="125"/>
      <c r="BJ207" s="125"/>
      <c r="BK207" s="125"/>
      <c r="BL207" s="125"/>
      <c r="BM207" s="125"/>
      <c r="BN207" s="125"/>
      <c r="BO207" s="125"/>
    </row>
    <row r="208">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c r="BL208" s="125"/>
      <c r="BM208" s="125"/>
      <c r="BN208" s="125"/>
      <c r="BO208" s="125"/>
    </row>
    <row r="209">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c r="BI209" s="125"/>
      <c r="BJ209" s="125"/>
      <c r="BK209" s="125"/>
      <c r="BL209" s="125"/>
      <c r="BM209" s="125"/>
      <c r="BN209" s="125"/>
      <c r="BO209" s="125"/>
    </row>
    <row r="210">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c r="BL210" s="125"/>
      <c r="BM210" s="125"/>
      <c r="BN210" s="125"/>
      <c r="BO210" s="125"/>
    </row>
    <row r="21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c r="BI211" s="125"/>
      <c r="BJ211" s="125"/>
      <c r="BK211" s="125"/>
      <c r="BL211" s="125"/>
      <c r="BM211" s="125"/>
      <c r="BN211" s="125"/>
      <c r="BO211" s="125"/>
    </row>
    <row r="212">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c r="BI212" s="125"/>
      <c r="BJ212" s="125"/>
      <c r="BK212" s="125"/>
      <c r="BL212" s="125"/>
      <c r="BM212" s="125"/>
      <c r="BN212" s="125"/>
      <c r="BO212" s="125"/>
    </row>
    <row r="213">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c r="BI213" s="125"/>
      <c r="BJ213" s="125"/>
      <c r="BK213" s="125"/>
      <c r="BL213" s="125"/>
      <c r="BM213" s="125"/>
      <c r="BN213" s="125"/>
      <c r="BO213" s="125"/>
    </row>
    <row r="214">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c r="BM214" s="125"/>
      <c r="BN214" s="125"/>
      <c r="BO214" s="125"/>
    </row>
    <row r="215">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c r="BI215" s="125"/>
      <c r="BJ215" s="125"/>
      <c r="BK215" s="125"/>
      <c r="BL215" s="125"/>
      <c r="BM215" s="125"/>
      <c r="BN215" s="125"/>
      <c r="BO215" s="125"/>
    </row>
    <row r="216">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c r="BI216" s="125"/>
      <c r="BJ216" s="125"/>
      <c r="BK216" s="125"/>
      <c r="BL216" s="125"/>
      <c r="BM216" s="125"/>
      <c r="BN216" s="125"/>
      <c r="BO216" s="125"/>
    </row>
    <row r="217">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c r="BI217" s="125"/>
      <c r="BJ217" s="125"/>
      <c r="BK217" s="125"/>
      <c r="BL217" s="125"/>
      <c r="BM217" s="125"/>
      <c r="BN217" s="125"/>
      <c r="BO217" s="125"/>
    </row>
    <row r="218">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c r="BI218" s="125"/>
      <c r="BJ218" s="125"/>
      <c r="BK218" s="125"/>
      <c r="BL218" s="125"/>
      <c r="BM218" s="125"/>
      <c r="BN218" s="125"/>
      <c r="BO218" s="125"/>
    </row>
    <row r="219">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c r="BI219" s="125"/>
      <c r="BJ219" s="125"/>
      <c r="BK219" s="125"/>
      <c r="BL219" s="125"/>
      <c r="BM219" s="125"/>
      <c r="BN219" s="125"/>
      <c r="BO219" s="125"/>
    </row>
    <row r="220">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c r="BI220" s="125"/>
      <c r="BJ220" s="125"/>
      <c r="BK220" s="125"/>
      <c r="BL220" s="125"/>
      <c r="BM220" s="125"/>
      <c r="BN220" s="125"/>
      <c r="BO220" s="125"/>
    </row>
    <row r="22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125"/>
      <c r="BM221" s="125"/>
      <c r="BN221" s="125"/>
      <c r="BO221" s="125"/>
    </row>
    <row r="222">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c r="BI222" s="125"/>
      <c r="BJ222" s="125"/>
      <c r="BK222" s="125"/>
      <c r="BL222" s="125"/>
      <c r="BM222" s="125"/>
      <c r="BN222" s="125"/>
      <c r="BO222" s="125"/>
    </row>
    <row r="223">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row>
    <row r="224">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row>
    <row r="225">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row>
    <row r="226">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row>
    <row r="227">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c r="BI227" s="125"/>
      <c r="BJ227" s="125"/>
      <c r="BK227" s="125"/>
      <c r="BL227" s="125"/>
      <c r="BM227" s="125"/>
      <c r="BN227" s="125"/>
      <c r="BO227" s="125"/>
    </row>
    <row r="228">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c r="BI228" s="125"/>
      <c r="BJ228" s="125"/>
      <c r="BK228" s="125"/>
      <c r="BL228" s="125"/>
      <c r="BM228" s="125"/>
      <c r="BN228" s="125"/>
      <c r="BO228" s="125"/>
    </row>
    <row r="229">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125"/>
      <c r="BK229" s="125"/>
      <c r="BL229" s="125"/>
      <c r="BM229" s="125"/>
      <c r="BN229" s="125"/>
      <c r="BO229" s="125"/>
    </row>
    <row r="230">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row>
    <row r="23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row>
    <row r="232">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row>
    <row r="233">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c r="BI233" s="125"/>
      <c r="BJ233" s="125"/>
      <c r="BK233" s="125"/>
      <c r="BL233" s="125"/>
      <c r="BM233" s="125"/>
      <c r="BN233" s="125"/>
      <c r="BO233" s="125"/>
    </row>
    <row r="234">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c r="BI234" s="125"/>
      <c r="BJ234" s="125"/>
      <c r="BK234" s="125"/>
      <c r="BL234" s="125"/>
      <c r="BM234" s="125"/>
      <c r="BN234" s="125"/>
      <c r="BO234" s="125"/>
    </row>
    <row r="235">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c r="BI235" s="125"/>
      <c r="BJ235" s="125"/>
      <c r="BK235" s="125"/>
      <c r="BL235" s="125"/>
      <c r="BM235" s="125"/>
      <c r="BN235" s="125"/>
      <c r="BO235" s="125"/>
    </row>
    <row r="236">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c r="BI236" s="125"/>
      <c r="BJ236" s="125"/>
      <c r="BK236" s="125"/>
      <c r="BL236" s="125"/>
      <c r="BM236" s="125"/>
      <c r="BN236" s="125"/>
      <c r="BO236" s="125"/>
    </row>
    <row r="237">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c r="BI237" s="125"/>
      <c r="BJ237" s="125"/>
      <c r="BK237" s="125"/>
      <c r="BL237" s="125"/>
      <c r="BM237" s="125"/>
      <c r="BN237" s="125"/>
      <c r="BO237" s="125"/>
    </row>
    <row r="238">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c r="BI238" s="125"/>
      <c r="BJ238" s="125"/>
      <c r="BK238" s="125"/>
      <c r="BL238" s="125"/>
      <c r="BM238" s="125"/>
      <c r="BN238" s="125"/>
      <c r="BO238" s="125"/>
    </row>
    <row r="239">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c r="BI239" s="125"/>
      <c r="BJ239" s="125"/>
      <c r="BK239" s="125"/>
      <c r="BL239" s="125"/>
      <c r="BM239" s="125"/>
      <c r="BN239" s="125"/>
      <c r="BO239" s="125"/>
    </row>
    <row r="240">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c r="BI240" s="125"/>
      <c r="BJ240" s="125"/>
      <c r="BK240" s="125"/>
      <c r="BL240" s="125"/>
      <c r="BM240" s="125"/>
      <c r="BN240" s="125"/>
      <c r="BO240" s="125"/>
    </row>
    <row r="24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c r="BI241" s="125"/>
      <c r="BJ241" s="125"/>
      <c r="BK241" s="125"/>
      <c r="BL241" s="125"/>
      <c r="BM241" s="125"/>
      <c r="BN241" s="125"/>
      <c r="BO241" s="125"/>
    </row>
    <row r="242">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c r="BI242" s="125"/>
      <c r="BJ242" s="125"/>
      <c r="BK242" s="125"/>
      <c r="BL242" s="125"/>
      <c r="BM242" s="125"/>
      <c r="BN242" s="125"/>
      <c r="BO242" s="125"/>
    </row>
    <row r="243">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c r="BI243" s="125"/>
      <c r="BJ243" s="125"/>
      <c r="BK243" s="125"/>
      <c r="BL243" s="125"/>
      <c r="BM243" s="125"/>
      <c r="BN243" s="125"/>
      <c r="BO243" s="125"/>
    </row>
    <row r="244">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c r="BI244" s="125"/>
      <c r="BJ244" s="125"/>
      <c r="BK244" s="125"/>
      <c r="BL244" s="125"/>
      <c r="BM244" s="125"/>
      <c r="BN244" s="125"/>
      <c r="BO244" s="125"/>
    </row>
    <row r="245">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c r="BI245" s="125"/>
      <c r="BJ245" s="125"/>
      <c r="BK245" s="125"/>
      <c r="BL245" s="125"/>
      <c r="BM245" s="125"/>
      <c r="BN245" s="125"/>
      <c r="BO245" s="125"/>
    </row>
    <row r="246">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c r="BI246" s="125"/>
      <c r="BJ246" s="125"/>
      <c r="BK246" s="125"/>
      <c r="BL246" s="125"/>
      <c r="BM246" s="125"/>
      <c r="BN246" s="125"/>
      <c r="BO246" s="125"/>
    </row>
    <row r="247">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c r="BI247" s="125"/>
      <c r="BJ247" s="125"/>
      <c r="BK247" s="125"/>
      <c r="BL247" s="125"/>
      <c r="BM247" s="125"/>
      <c r="BN247" s="125"/>
      <c r="BO247" s="125"/>
    </row>
    <row r="248">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c r="BI248" s="125"/>
      <c r="BJ248" s="125"/>
      <c r="BK248" s="125"/>
      <c r="BL248" s="125"/>
      <c r="BM248" s="125"/>
      <c r="BN248" s="125"/>
      <c r="BO248" s="125"/>
    </row>
    <row r="249">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c r="BI249" s="125"/>
      <c r="BJ249" s="125"/>
      <c r="BK249" s="125"/>
      <c r="BL249" s="125"/>
      <c r="BM249" s="125"/>
      <c r="BN249" s="125"/>
      <c r="BO249" s="125"/>
    </row>
    <row r="250">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c r="BI250" s="125"/>
      <c r="BJ250" s="125"/>
      <c r="BK250" s="125"/>
      <c r="BL250" s="125"/>
      <c r="BM250" s="125"/>
      <c r="BN250" s="125"/>
      <c r="BO250" s="125"/>
    </row>
    <row r="25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row>
    <row r="252">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c r="BI252" s="125"/>
      <c r="BJ252" s="125"/>
      <c r="BK252" s="125"/>
      <c r="BL252" s="125"/>
      <c r="BM252" s="125"/>
      <c r="BN252" s="125"/>
      <c r="BO252" s="125"/>
    </row>
    <row r="253">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row>
    <row r="254">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row>
    <row r="255">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row>
    <row r="256">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row>
    <row r="257">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row>
    <row r="258">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c r="BI258" s="125"/>
      <c r="BJ258" s="125"/>
      <c r="BK258" s="125"/>
      <c r="BL258" s="125"/>
      <c r="BM258" s="125"/>
      <c r="BN258" s="125"/>
      <c r="BO258" s="125"/>
    </row>
    <row r="259">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row>
    <row r="260">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row>
    <row r="26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row>
    <row r="262">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row>
    <row r="263">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row>
    <row r="264">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row>
    <row r="265">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row>
    <row r="266">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row>
    <row r="267">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row>
    <row r="268">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row>
    <row r="269">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c r="BI269" s="125"/>
      <c r="BJ269" s="125"/>
      <c r="BK269" s="125"/>
      <c r="BL269" s="125"/>
      <c r="BM269" s="125"/>
      <c r="BN269" s="125"/>
      <c r="BO269" s="125"/>
    </row>
    <row r="270">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c r="BI270" s="125"/>
      <c r="BJ270" s="125"/>
      <c r="BK270" s="125"/>
      <c r="BL270" s="125"/>
      <c r="BM270" s="125"/>
      <c r="BN270" s="125"/>
      <c r="BO270" s="125"/>
    </row>
    <row r="27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c r="BI271" s="125"/>
      <c r="BJ271" s="125"/>
      <c r="BK271" s="125"/>
      <c r="BL271" s="125"/>
      <c r="BM271" s="125"/>
      <c r="BN271" s="125"/>
      <c r="BO271" s="125"/>
    </row>
    <row r="272">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c r="BI272" s="125"/>
      <c r="BJ272" s="125"/>
      <c r="BK272" s="125"/>
      <c r="BL272" s="125"/>
      <c r="BM272" s="125"/>
      <c r="BN272" s="125"/>
      <c r="BO272" s="125"/>
    </row>
    <row r="273">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row>
    <row r="274">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row>
    <row r="275">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row>
    <row r="276">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c r="BI276" s="125"/>
      <c r="BJ276" s="125"/>
      <c r="BK276" s="125"/>
      <c r="BL276" s="125"/>
      <c r="BM276" s="125"/>
      <c r="BN276" s="125"/>
      <c r="BO276" s="125"/>
    </row>
    <row r="277">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c r="BI277" s="125"/>
      <c r="BJ277" s="125"/>
      <c r="BK277" s="125"/>
      <c r="BL277" s="125"/>
      <c r="BM277" s="125"/>
      <c r="BN277" s="125"/>
      <c r="BO277" s="125"/>
    </row>
    <row r="278">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row>
    <row r="279">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row>
    <row r="280">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c r="BI280" s="125"/>
      <c r="BJ280" s="125"/>
      <c r="BK280" s="125"/>
      <c r="BL280" s="125"/>
      <c r="BM280" s="125"/>
      <c r="BN280" s="125"/>
      <c r="BO280" s="125"/>
    </row>
    <row r="28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c r="BI281" s="125"/>
      <c r="BJ281" s="125"/>
      <c r="BK281" s="125"/>
      <c r="BL281" s="125"/>
      <c r="BM281" s="125"/>
      <c r="BN281" s="125"/>
      <c r="BO281" s="125"/>
    </row>
    <row r="282">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c r="BI282" s="125"/>
      <c r="BJ282" s="125"/>
      <c r="BK282" s="125"/>
      <c r="BL282" s="125"/>
      <c r="BM282" s="125"/>
      <c r="BN282" s="125"/>
      <c r="BO282" s="125"/>
    </row>
    <row r="283">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c r="BI283" s="125"/>
      <c r="BJ283" s="125"/>
      <c r="BK283" s="125"/>
      <c r="BL283" s="125"/>
      <c r="BM283" s="125"/>
      <c r="BN283" s="125"/>
      <c r="BO283" s="125"/>
    </row>
    <row r="284">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row>
    <row r="285">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row>
    <row r="286">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row>
    <row r="287">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row>
    <row r="288">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row>
    <row r="289">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c r="BI289" s="125"/>
      <c r="BJ289" s="125"/>
      <c r="BK289" s="125"/>
      <c r="BL289" s="125"/>
      <c r="BM289" s="125"/>
      <c r="BN289" s="125"/>
      <c r="BO289" s="125"/>
    </row>
    <row r="290">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c r="BI290" s="125"/>
      <c r="BJ290" s="125"/>
      <c r="BK290" s="125"/>
      <c r="BL290" s="125"/>
      <c r="BM290" s="125"/>
      <c r="BN290" s="125"/>
      <c r="BO290" s="125"/>
    </row>
    <row r="29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c r="BI291" s="125"/>
      <c r="BJ291" s="125"/>
      <c r="BK291" s="125"/>
      <c r="BL291" s="125"/>
      <c r="BM291" s="125"/>
      <c r="BN291" s="125"/>
      <c r="BO291" s="125"/>
    </row>
    <row r="292">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row>
    <row r="293">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row>
    <row r="294">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row>
    <row r="295">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c r="BI295" s="125"/>
      <c r="BJ295" s="125"/>
      <c r="BK295" s="125"/>
      <c r="BL295" s="125"/>
      <c r="BM295" s="125"/>
      <c r="BN295" s="125"/>
      <c r="BO295" s="125"/>
    </row>
    <row r="296">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c r="BI296" s="125"/>
      <c r="BJ296" s="125"/>
      <c r="BK296" s="125"/>
      <c r="BL296" s="125"/>
      <c r="BM296" s="125"/>
      <c r="BN296" s="125"/>
      <c r="BO296" s="125"/>
    </row>
    <row r="297">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c r="BI297" s="125"/>
      <c r="BJ297" s="125"/>
      <c r="BK297" s="125"/>
      <c r="BL297" s="125"/>
      <c r="BM297" s="125"/>
      <c r="BN297" s="125"/>
      <c r="BO297" s="125"/>
    </row>
    <row r="298">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c r="BI298" s="125"/>
      <c r="BJ298" s="125"/>
      <c r="BK298" s="125"/>
      <c r="BL298" s="125"/>
      <c r="BM298" s="125"/>
      <c r="BN298" s="125"/>
      <c r="BO298" s="125"/>
    </row>
    <row r="299">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c r="BI299" s="125"/>
      <c r="BJ299" s="125"/>
      <c r="BK299" s="125"/>
      <c r="BL299" s="125"/>
      <c r="BM299" s="125"/>
      <c r="BN299" s="125"/>
      <c r="BO299" s="125"/>
    </row>
    <row r="300">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c r="BI300" s="125"/>
      <c r="BJ300" s="125"/>
      <c r="BK300" s="125"/>
      <c r="BL300" s="125"/>
      <c r="BM300" s="125"/>
      <c r="BN300" s="125"/>
      <c r="BO300" s="125"/>
    </row>
    <row r="30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c r="BI301" s="125"/>
      <c r="BJ301" s="125"/>
      <c r="BK301" s="125"/>
      <c r="BL301" s="125"/>
      <c r="BM301" s="125"/>
      <c r="BN301" s="125"/>
      <c r="BO301" s="125"/>
    </row>
    <row r="302">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c r="BI302" s="125"/>
      <c r="BJ302" s="125"/>
      <c r="BK302" s="125"/>
      <c r="BL302" s="125"/>
      <c r="BM302" s="125"/>
      <c r="BN302" s="125"/>
      <c r="BO302" s="125"/>
    </row>
    <row r="303">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c r="BI303" s="125"/>
      <c r="BJ303" s="125"/>
      <c r="BK303" s="125"/>
      <c r="BL303" s="125"/>
      <c r="BM303" s="125"/>
      <c r="BN303" s="125"/>
      <c r="BO303" s="125"/>
    </row>
    <row r="304">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c r="BI304" s="125"/>
      <c r="BJ304" s="125"/>
      <c r="BK304" s="125"/>
      <c r="BL304" s="125"/>
      <c r="BM304" s="125"/>
      <c r="BN304" s="125"/>
      <c r="BO304" s="125"/>
    </row>
    <row r="305">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c r="BI305" s="125"/>
      <c r="BJ305" s="125"/>
      <c r="BK305" s="125"/>
      <c r="BL305" s="125"/>
      <c r="BM305" s="125"/>
      <c r="BN305" s="125"/>
      <c r="BO305" s="125"/>
    </row>
    <row r="306">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c r="BI306" s="125"/>
      <c r="BJ306" s="125"/>
      <c r="BK306" s="125"/>
      <c r="BL306" s="125"/>
      <c r="BM306" s="125"/>
      <c r="BN306" s="125"/>
      <c r="BO306" s="125"/>
    </row>
    <row r="307">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c r="BI307" s="125"/>
      <c r="BJ307" s="125"/>
      <c r="BK307" s="125"/>
      <c r="BL307" s="125"/>
      <c r="BM307" s="125"/>
      <c r="BN307" s="125"/>
      <c r="BO307" s="125"/>
    </row>
    <row r="308">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c r="BI308" s="125"/>
      <c r="BJ308" s="125"/>
      <c r="BK308" s="125"/>
      <c r="BL308" s="125"/>
      <c r="BM308" s="125"/>
      <c r="BN308" s="125"/>
      <c r="BO308" s="125"/>
    </row>
    <row r="309">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c r="BI309" s="125"/>
      <c r="BJ309" s="125"/>
      <c r="BK309" s="125"/>
      <c r="BL309" s="125"/>
      <c r="BM309" s="125"/>
      <c r="BN309" s="125"/>
      <c r="BO309" s="125"/>
    </row>
    <row r="310">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c r="BI310" s="125"/>
      <c r="BJ310" s="125"/>
      <c r="BK310" s="125"/>
      <c r="BL310" s="125"/>
      <c r="BM310" s="125"/>
      <c r="BN310" s="125"/>
      <c r="BO310" s="125"/>
    </row>
    <row r="31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c r="BI311" s="125"/>
      <c r="BJ311" s="125"/>
      <c r="BK311" s="125"/>
      <c r="BL311" s="125"/>
      <c r="BM311" s="125"/>
      <c r="BN311" s="125"/>
      <c r="BO311" s="125"/>
    </row>
    <row r="312">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c r="BI312" s="125"/>
      <c r="BJ312" s="125"/>
      <c r="BK312" s="125"/>
      <c r="BL312" s="125"/>
      <c r="BM312" s="125"/>
      <c r="BN312" s="125"/>
      <c r="BO312" s="125"/>
    </row>
    <row r="313">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c r="BI313" s="125"/>
      <c r="BJ313" s="125"/>
      <c r="BK313" s="125"/>
      <c r="BL313" s="125"/>
      <c r="BM313" s="125"/>
      <c r="BN313" s="125"/>
      <c r="BO313" s="125"/>
    </row>
    <row r="314">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c r="BI314" s="125"/>
      <c r="BJ314" s="125"/>
      <c r="BK314" s="125"/>
      <c r="BL314" s="125"/>
      <c r="BM314" s="125"/>
      <c r="BN314" s="125"/>
      <c r="BO314" s="125"/>
    </row>
    <row r="315">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c r="BI315" s="125"/>
      <c r="BJ315" s="125"/>
      <c r="BK315" s="125"/>
      <c r="BL315" s="125"/>
      <c r="BM315" s="125"/>
      <c r="BN315" s="125"/>
      <c r="BO315" s="125"/>
    </row>
    <row r="316">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row>
    <row r="317">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row>
    <row r="318">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c r="BI318" s="125"/>
      <c r="BJ318" s="125"/>
      <c r="BK318" s="125"/>
      <c r="BL318" s="125"/>
      <c r="BM318" s="125"/>
      <c r="BN318" s="125"/>
      <c r="BO318" s="125"/>
    </row>
    <row r="319">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row>
    <row r="320">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c r="BI320" s="125"/>
      <c r="BJ320" s="125"/>
      <c r="BK320" s="125"/>
      <c r="BL320" s="125"/>
      <c r="BM320" s="125"/>
      <c r="BN320" s="125"/>
      <c r="BO320" s="125"/>
    </row>
    <row r="32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c r="BI321" s="125"/>
      <c r="BJ321" s="125"/>
      <c r="BK321" s="125"/>
      <c r="BL321" s="125"/>
      <c r="BM321" s="125"/>
      <c r="BN321" s="125"/>
      <c r="BO321" s="125"/>
    </row>
    <row r="322">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c r="BI322" s="125"/>
      <c r="BJ322" s="125"/>
      <c r="BK322" s="125"/>
      <c r="BL322" s="125"/>
      <c r="BM322" s="125"/>
      <c r="BN322" s="125"/>
      <c r="BO322" s="125"/>
    </row>
    <row r="323">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row>
    <row r="324">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row>
    <row r="325">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row>
    <row r="326">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c r="BI326" s="125"/>
      <c r="BJ326" s="125"/>
      <c r="BK326" s="125"/>
      <c r="BL326" s="125"/>
      <c r="BM326" s="125"/>
      <c r="BN326" s="125"/>
      <c r="BO326" s="125"/>
    </row>
    <row r="327">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c r="BI327" s="125"/>
      <c r="BJ327" s="125"/>
      <c r="BK327" s="125"/>
      <c r="BL327" s="125"/>
      <c r="BM327" s="125"/>
      <c r="BN327" s="125"/>
      <c r="BO327" s="125"/>
    </row>
    <row r="328">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c r="BI328" s="125"/>
      <c r="BJ328" s="125"/>
      <c r="BK328" s="125"/>
      <c r="BL328" s="125"/>
      <c r="BM328" s="125"/>
      <c r="BN328" s="125"/>
      <c r="BO328" s="125"/>
    </row>
    <row r="329">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c r="BI329" s="125"/>
      <c r="BJ329" s="125"/>
      <c r="BK329" s="125"/>
      <c r="BL329" s="125"/>
      <c r="BM329" s="125"/>
      <c r="BN329" s="125"/>
      <c r="BO329" s="125"/>
    </row>
    <row r="330">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c r="BI330" s="125"/>
      <c r="BJ330" s="125"/>
      <c r="BK330" s="125"/>
      <c r="BL330" s="125"/>
      <c r="BM330" s="125"/>
      <c r="BN330" s="125"/>
      <c r="BO330" s="125"/>
    </row>
    <row r="33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c r="BI331" s="125"/>
      <c r="BJ331" s="125"/>
      <c r="BK331" s="125"/>
      <c r="BL331" s="125"/>
      <c r="BM331" s="125"/>
      <c r="BN331" s="125"/>
      <c r="BO331" s="125"/>
    </row>
    <row r="332">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c r="BI332" s="125"/>
      <c r="BJ332" s="125"/>
      <c r="BK332" s="125"/>
      <c r="BL332" s="125"/>
      <c r="BM332" s="125"/>
      <c r="BN332" s="125"/>
      <c r="BO332" s="125"/>
    </row>
    <row r="333">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c r="BI333" s="125"/>
      <c r="BJ333" s="125"/>
      <c r="BK333" s="125"/>
      <c r="BL333" s="125"/>
      <c r="BM333" s="125"/>
      <c r="BN333" s="125"/>
      <c r="BO333" s="125"/>
    </row>
    <row r="334">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c r="BI334" s="125"/>
      <c r="BJ334" s="125"/>
      <c r="BK334" s="125"/>
      <c r="BL334" s="125"/>
      <c r="BM334" s="125"/>
      <c r="BN334" s="125"/>
      <c r="BO334" s="125"/>
    </row>
    <row r="335">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c r="BI335" s="125"/>
      <c r="BJ335" s="125"/>
      <c r="BK335" s="125"/>
      <c r="BL335" s="125"/>
      <c r="BM335" s="125"/>
      <c r="BN335" s="125"/>
      <c r="BO335" s="125"/>
    </row>
    <row r="336">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c r="BI336" s="125"/>
      <c r="BJ336" s="125"/>
      <c r="BK336" s="125"/>
      <c r="BL336" s="125"/>
      <c r="BM336" s="125"/>
      <c r="BN336" s="125"/>
      <c r="BO336" s="125"/>
    </row>
    <row r="337">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c r="BI337" s="125"/>
      <c r="BJ337" s="125"/>
      <c r="BK337" s="125"/>
      <c r="BL337" s="125"/>
      <c r="BM337" s="125"/>
      <c r="BN337" s="125"/>
      <c r="BO337" s="125"/>
    </row>
    <row r="338">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c r="BI338" s="125"/>
      <c r="BJ338" s="125"/>
      <c r="BK338" s="125"/>
      <c r="BL338" s="125"/>
      <c r="BM338" s="125"/>
      <c r="BN338" s="125"/>
      <c r="BO338" s="125"/>
    </row>
    <row r="339">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c r="BI339" s="125"/>
      <c r="BJ339" s="125"/>
      <c r="BK339" s="125"/>
      <c r="BL339" s="125"/>
      <c r="BM339" s="125"/>
      <c r="BN339" s="125"/>
      <c r="BO339" s="125"/>
    </row>
    <row r="340">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c r="BI340" s="125"/>
      <c r="BJ340" s="125"/>
      <c r="BK340" s="125"/>
      <c r="BL340" s="125"/>
      <c r="BM340" s="125"/>
      <c r="BN340" s="125"/>
      <c r="BO340" s="125"/>
    </row>
    <row r="34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c r="BI341" s="125"/>
      <c r="BJ341" s="125"/>
      <c r="BK341" s="125"/>
      <c r="BL341" s="125"/>
      <c r="BM341" s="125"/>
      <c r="BN341" s="125"/>
      <c r="BO341" s="125"/>
    </row>
    <row r="342">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c r="BI342" s="125"/>
      <c r="BJ342" s="125"/>
      <c r="BK342" s="125"/>
      <c r="BL342" s="125"/>
      <c r="BM342" s="125"/>
      <c r="BN342" s="125"/>
      <c r="BO342" s="125"/>
    </row>
    <row r="343">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c r="BI343" s="125"/>
      <c r="BJ343" s="125"/>
      <c r="BK343" s="125"/>
      <c r="BL343" s="125"/>
      <c r="BM343" s="125"/>
      <c r="BN343" s="125"/>
      <c r="BO343" s="125"/>
    </row>
    <row r="344">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c r="BI344" s="125"/>
      <c r="BJ344" s="125"/>
      <c r="BK344" s="125"/>
      <c r="BL344" s="125"/>
      <c r="BM344" s="125"/>
      <c r="BN344" s="125"/>
      <c r="BO344" s="125"/>
    </row>
    <row r="345">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c r="BI345" s="125"/>
      <c r="BJ345" s="125"/>
      <c r="BK345" s="125"/>
      <c r="BL345" s="125"/>
      <c r="BM345" s="125"/>
      <c r="BN345" s="125"/>
      <c r="BO345" s="125"/>
    </row>
    <row r="346">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row>
    <row r="347">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row>
    <row r="348">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row>
    <row r="349">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row>
    <row r="350">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c r="BI350" s="125"/>
      <c r="BJ350" s="125"/>
      <c r="BK350" s="125"/>
      <c r="BL350" s="125"/>
      <c r="BM350" s="125"/>
      <c r="BN350" s="125"/>
      <c r="BO350" s="125"/>
    </row>
    <row r="35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c r="BI351" s="125"/>
      <c r="BJ351" s="125"/>
      <c r="BK351" s="125"/>
      <c r="BL351" s="125"/>
      <c r="BM351" s="125"/>
      <c r="BN351" s="125"/>
      <c r="BO351" s="125"/>
    </row>
    <row r="352">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c r="BI352" s="125"/>
      <c r="BJ352" s="125"/>
      <c r="BK352" s="125"/>
      <c r="BL352" s="125"/>
      <c r="BM352" s="125"/>
      <c r="BN352" s="125"/>
      <c r="BO352" s="125"/>
    </row>
    <row r="353">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row>
    <row r="354">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row>
    <row r="355">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row>
    <row r="356">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c r="BI356" s="125"/>
      <c r="BJ356" s="125"/>
      <c r="BK356" s="125"/>
      <c r="BL356" s="125"/>
      <c r="BM356" s="125"/>
      <c r="BN356" s="125"/>
      <c r="BO356" s="125"/>
    </row>
    <row r="357">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c r="BI357" s="125"/>
      <c r="BJ357" s="125"/>
      <c r="BK357" s="125"/>
      <c r="BL357" s="125"/>
      <c r="BM357" s="125"/>
      <c r="BN357" s="125"/>
      <c r="BO357" s="125"/>
    </row>
    <row r="358">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c r="BI358" s="125"/>
      <c r="BJ358" s="125"/>
      <c r="BK358" s="125"/>
      <c r="BL358" s="125"/>
      <c r="BM358" s="125"/>
      <c r="BN358" s="125"/>
      <c r="BO358" s="125"/>
    </row>
    <row r="359">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c r="BI359" s="125"/>
      <c r="BJ359" s="125"/>
      <c r="BK359" s="125"/>
      <c r="BL359" s="125"/>
      <c r="BM359" s="125"/>
      <c r="BN359" s="125"/>
      <c r="BO359" s="125"/>
    </row>
    <row r="360">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c r="BI360" s="125"/>
      <c r="BJ360" s="125"/>
      <c r="BK360" s="125"/>
      <c r="BL360" s="125"/>
      <c r="BM360" s="125"/>
      <c r="BN360" s="125"/>
      <c r="BO360" s="125"/>
    </row>
    <row r="36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c r="BI361" s="125"/>
      <c r="BJ361" s="125"/>
      <c r="BK361" s="125"/>
      <c r="BL361" s="125"/>
      <c r="BM361" s="125"/>
      <c r="BN361" s="125"/>
      <c r="BO361" s="125"/>
    </row>
    <row r="362">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c r="BI362" s="125"/>
      <c r="BJ362" s="125"/>
      <c r="BK362" s="125"/>
      <c r="BL362" s="125"/>
      <c r="BM362" s="125"/>
      <c r="BN362" s="125"/>
      <c r="BO362" s="125"/>
    </row>
    <row r="363">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c r="BI363" s="125"/>
      <c r="BJ363" s="125"/>
      <c r="BK363" s="125"/>
      <c r="BL363" s="125"/>
      <c r="BM363" s="125"/>
      <c r="BN363" s="125"/>
      <c r="BO363" s="125"/>
    </row>
    <row r="364">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c r="BI364" s="125"/>
      <c r="BJ364" s="125"/>
      <c r="BK364" s="125"/>
      <c r="BL364" s="125"/>
      <c r="BM364" s="125"/>
      <c r="BN364" s="125"/>
      <c r="BO364" s="125"/>
    </row>
    <row r="365">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c r="BI365" s="125"/>
      <c r="BJ365" s="125"/>
      <c r="BK365" s="125"/>
      <c r="BL365" s="125"/>
      <c r="BM365" s="125"/>
      <c r="BN365" s="125"/>
      <c r="BO365" s="125"/>
    </row>
    <row r="366">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c r="BI366" s="125"/>
      <c r="BJ366" s="125"/>
      <c r="BK366" s="125"/>
      <c r="BL366" s="125"/>
      <c r="BM366" s="125"/>
      <c r="BN366" s="125"/>
      <c r="BO366" s="125"/>
    </row>
    <row r="367">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c r="BI367" s="125"/>
      <c r="BJ367" s="125"/>
      <c r="BK367" s="125"/>
      <c r="BL367" s="125"/>
      <c r="BM367" s="125"/>
      <c r="BN367" s="125"/>
      <c r="BO367" s="125"/>
    </row>
    <row r="368">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c r="BI368" s="125"/>
      <c r="BJ368" s="125"/>
      <c r="BK368" s="125"/>
      <c r="BL368" s="125"/>
      <c r="BM368" s="125"/>
      <c r="BN368" s="125"/>
      <c r="BO368" s="125"/>
    </row>
    <row r="369">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c r="BI369" s="125"/>
      <c r="BJ369" s="125"/>
      <c r="BK369" s="125"/>
      <c r="BL369" s="125"/>
      <c r="BM369" s="125"/>
      <c r="BN369" s="125"/>
      <c r="BO369" s="125"/>
    </row>
    <row r="370">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c r="BI370" s="125"/>
      <c r="BJ370" s="125"/>
      <c r="BK370" s="125"/>
      <c r="BL370" s="125"/>
      <c r="BM370" s="125"/>
      <c r="BN370" s="125"/>
      <c r="BO370" s="125"/>
    </row>
    <row r="37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c r="BI371" s="125"/>
      <c r="BJ371" s="125"/>
      <c r="BK371" s="125"/>
      <c r="BL371" s="125"/>
      <c r="BM371" s="125"/>
      <c r="BN371" s="125"/>
      <c r="BO371" s="125"/>
    </row>
    <row r="372">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c r="BI372" s="125"/>
      <c r="BJ372" s="125"/>
      <c r="BK372" s="125"/>
      <c r="BL372" s="125"/>
      <c r="BM372" s="125"/>
      <c r="BN372" s="125"/>
      <c r="BO372" s="125"/>
    </row>
    <row r="373">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c r="BI373" s="125"/>
      <c r="BJ373" s="125"/>
      <c r="BK373" s="125"/>
      <c r="BL373" s="125"/>
      <c r="BM373" s="125"/>
      <c r="BN373" s="125"/>
      <c r="BO373" s="125"/>
    </row>
    <row r="374">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c r="BI374" s="125"/>
      <c r="BJ374" s="125"/>
      <c r="BK374" s="125"/>
      <c r="BL374" s="125"/>
      <c r="BM374" s="125"/>
      <c r="BN374" s="125"/>
      <c r="BO374" s="125"/>
    </row>
    <row r="375">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c r="BI375" s="125"/>
      <c r="BJ375" s="125"/>
      <c r="BK375" s="125"/>
      <c r="BL375" s="125"/>
      <c r="BM375" s="125"/>
      <c r="BN375" s="125"/>
      <c r="BO375" s="125"/>
    </row>
    <row r="376">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c r="BI376" s="125"/>
      <c r="BJ376" s="125"/>
      <c r="BK376" s="125"/>
      <c r="BL376" s="125"/>
      <c r="BM376" s="125"/>
      <c r="BN376" s="125"/>
      <c r="BO376" s="125"/>
    </row>
    <row r="377">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c r="BI377" s="125"/>
      <c r="BJ377" s="125"/>
      <c r="BK377" s="125"/>
      <c r="BL377" s="125"/>
      <c r="BM377" s="125"/>
      <c r="BN377" s="125"/>
      <c r="BO377" s="125"/>
    </row>
    <row r="378">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c r="BI378" s="125"/>
      <c r="BJ378" s="125"/>
      <c r="BK378" s="125"/>
      <c r="BL378" s="125"/>
      <c r="BM378" s="125"/>
      <c r="BN378" s="125"/>
      <c r="BO378" s="125"/>
    </row>
    <row r="379">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c r="BI379" s="125"/>
      <c r="BJ379" s="125"/>
      <c r="BK379" s="125"/>
      <c r="BL379" s="125"/>
      <c r="BM379" s="125"/>
      <c r="BN379" s="125"/>
      <c r="BO379" s="125"/>
    </row>
    <row r="380">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c r="BI380" s="125"/>
      <c r="BJ380" s="125"/>
      <c r="BK380" s="125"/>
      <c r="BL380" s="125"/>
      <c r="BM380" s="125"/>
      <c r="BN380" s="125"/>
      <c r="BO380" s="125"/>
    </row>
    <row r="38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c r="BI381" s="125"/>
      <c r="BJ381" s="125"/>
      <c r="BK381" s="125"/>
      <c r="BL381" s="125"/>
      <c r="BM381" s="125"/>
      <c r="BN381" s="125"/>
      <c r="BO381" s="125"/>
    </row>
    <row r="382">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c r="BI382" s="125"/>
      <c r="BJ382" s="125"/>
      <c r="BK382" s="125"/>
      <c r="BL382" s="125"/>
      <c r="BM382" s="125"/>
      <c r="BN382" s="125"/>
      <c r="BO382" s="125"/>
    </row>
    <row r="383">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c r="BI383" s="125"/>
      <c r="BJ383" s="125"/>
      <c r="BK383" s="125"/>
      <c r="BL383" s="125"/>
      <c r="BM383" s="125"/>
      <c r="BN383" s="125"/>
      <c r="BO383" s="125"/>
    </row>
    <row r="384">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c r="BI384" s="125"/>
      <c r="BJ384" s="125"/>
      <c r="BK384" s="125"/>
      <c r="BL384" s="125"/>
      <c r="BM384" s="125"/>
      <c r="BN384" s="125"/>
      <c r="BO384" s="125"/>
    </row>
    <row r="385">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c r="BI385" s="125"/>
      <c r="BJ385" s="125"/>
      <c r="BK385" s="125"/>
      <c r="BL385" s="125"/>
      <c r="BM385" s="125"/>
      <c r="BN385" s="125"/>
      <c r="BO385" s="125"/>
    </row>
    <row r="386">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c r="BI386" s="125"/>
      <c r="BJ386" s="125"/>
      <c r="BK386" s="125"/>
      <c r="BL386" s="125"/>
      <c r="BM386" s="125"/>
      <c r="BN386" s="125"/>
      <c r="BO386" s="125"/>
    </row>
    <row r="387">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c r="BI387" s="125"/>
      <c r="BJ387" s="125"/>
      <c r="BK387" s="125"/>
      <c r="BL387" s="125"/>
      <c r="BM387" s="125"/>
      <c r="BN387" s="125"/>
      <c r="BO387" s="125"/>
    </row>
    <row r="388">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c r="BI388" s="125"/>
      <c r="BJ388" s="125"/>
      <c r="BK388" s="125"/>
      <c r="BL388" s="125"/>
      <c r="BM388" s="125"/>
      <c r="BN388" s="125"/>
      <c r="BO388" s="125"/>
    </row>
    <row r="389">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c r="BI389" s="125"/>
      <c r="BJ389" s="125"/>
      <c r="BK389" s="125"/>
      <c r="BL389" s="125"/>
      <c r="BM389" s="125"/>
      <c r="BN389" s="125"/>
      <c r="BO389" s="125"/>
    </row>
    <row r="390">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c r="BI390" s="125"/>
      <c r="BJ390" s="125"/>
      <c r="BK390" s="125"/>
      <c r="BL390" s="125"/>
      <c r="BM390" s="125"/>
      <c r="BN390" s="125"/>
      <c r="BO390" s="125"/>
    </row>
    <row r="39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c r="BI391" s="125"/>
      <c r="BJ391" s="125"/>
      <c r="BK391" s="125"/>
      <c r="BL391" s="125"/>
      <c r="BM391" s="125"/>
      <c r="BN391" s="125"/>
      <c r="BO391" s="125"/>
    </row>
    <row r="392">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c r="BI392" s="125"/>
      <c r="BJ392" s="125"/>
      <c r="BK392" s="125"/>
      <c r="BL392" s="125"/>
      <c r="BM392" s="125"/>
      <c r="BN392" s="125"/>
      <c r="BO392" s="125"/>
    </row>
    <row r="393">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c r="BI393" s="125"/>
      <c r="BJ393" s="125"/>
      <c r="BK393" s="125"/>
      <c r="BL393" s="125"/>
      <c r="BM393" s="125"/>
      <c r="BN393" s="125"/>
      <c r="BO393" s="125"/>
    </row>
    <row r="394">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c r="BI394" s="125"/>
      <c r="BJ394" s="125"/>
      <c r="BK394" s="125"/>
      <c r="BL394" s="125"/>
      <c r="BM394" s="125"/>
      <c r="BN394" s="125"/>
      <c r="BO394" s="125"/>
    </row>
    <row r="395">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c r="BI395" s="125"/>
      <c r="BJ395" s="125"/>
      <c r="BK395" s="125"/>
      <c r="BL395" s="125"/>
      <c r="BM395" s="125"/>
      <c r="BN395" s="125"/>
      <c r="BO395" s="125"/>
    </row>
    <row r="396">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c r="BI396" s="125"/>
      <c r="BJ396" s="125"/>
      <c r="BK396" s="125"/>
      <c r="BL396" s="125"/>
      <c r="BM396" s="125"/>
      <c r="BN396" s="125"/>
      <c r="BO396" s="125"/>
    </row>
    <row r="397">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c r="BI397" s="125"/>
      <c r="BJ397" s="125"/>
      <c r="BK397" s="125"/>
      <c r="BL397" s="125"/>
      <c r="BM397" s="125"/>
      <c r="BN397" s="125"/>
      <c r="BO397" s="125"/>
    </row>
    <row r="398">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c r="BI398" s="125"/>
      <c r="BJ398" s="125"/>
      <c r="BK398" s="125"/>
      <c r="BL398" s="125"/>
      <c r="BM398" s="125"/>
      <c r="BN398" s="125"/>
      <c r="BO398" s="125"/>
    </row>
    <row r="399">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c r="BI399" s="125"/>
      <c r="BJ399" s="125"/>
      <c r="BK399" s="125"/>
      <c r="BL399" s="125"/>
      <c r="BM399" s="125"/>
      <c r="BN399" s="125"/>
      <c r="BO399" s="125"/>
    </row>
    <row r="400">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c r="BI400" s="125"/>
      <c r="BJ400" s="125"/>
      <c r="BK400" s="125"/>
      <c r="BL400" s="125"/>
      <c r="BM400" s="125"/>
      <c r="BN400" s="125"/>
      <c r="BO400" s="125"/>
    </row>
    <row r="40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c r="BI401" s="125"/>
      <c r="BJ401" s="125"/>
      <c r="BK401" s="125"/>
      <c r="BL401" s="125"/>
      <c r="BM401" s="125"/>
      <c r="BN401" s="125"/>
      <c r="BO401" s="125"/>
    </row>
    <row r="402">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c r="BI402" s="125"/>
      <c r="BJ402" s="125"/>
      <c r="BK402" s="125"/>
      <c r="BL402" s="125"/>
      <c r="BM402" s="125"/>
      <c r="BN402" s="125"/>
      <c r="BO402" s="125"/>
    </row>
    <row r="403">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c r="BI403" s="125"/>
      <c r="BJ403" s="125"/>
      <c r="BK403" s="125"/>
      <c r="BL403" s="125"/>
      <c r="BM403" s="125"/>
      <c r="BN403" s="125"/>
      <c r="BO403" s="125"/>
    </row>
    <row r="404">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c r="BI404" s="125"/>
      <c r="BJ404" s="125"/>
      <c r="BK404" s="125"/>
      <c r="BL404" s="125"/>
      <c r="BM404" s="125"/>
      <c r="BN404" s="125"/>
      <c r="BO404" s="125"/>
    </row>
    <row r="405">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c r="BI405" s="125"/>
      <c r="BJ405" s="125"/>
      <c r="BK405" s="125"/>
      <c r="BL405" s="125"/>
      <c r="BM405" s="125"/>
      <c r="BN405" s="125"/>
      <c r="BO405" s="125"/>
    </row>
    <row r="406">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c r="BI406" s="125"/>
      <c r="BJ406" s="125"/>
      <c r="BK406" s="125"/>
      <c r="BL406" s="125"/>
      <c r="BM406" s="125"/>
      <c r="BN406" s="125"/>
      <c r="BO406" s="125"/>
    </row>
    <row r="407">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c r="BI407" s="125"/>
      <c r="BJ407" s="125"/>
      <c r="BK407" s="125"/>
      <c r="BL407" s="125"/>
      <c r="BM407" s="125"/>
      <c r="BN407" s="125"/>
      <c r="BO407" s="125"/>
    </row>
    <row r="408">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c r="BI408" s="125"/>
      <c r="BJ408" s="125"/>
      <c r="BK408" s="125"/>
      <c r="BL408" s="125"/>
      <c r="BM408" s="125"/>
      <c r="BN408" s="125"/>
      <c r="BO408" s="125"/>
    </row>
    <row r="409">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c r="BI409" s="125"/>
      <c r="BJ409" s="125"/>
      <c r="BK409" s="125"/>
      <c r="BL409" s="125"/>
      <c r="BM409" s="125"/>
      <c r="BN409" s="125"/>
      <c r="BO409" s="125"/>
    </row>
    <row r="410">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c r="BI410" s="125"/>
      <c r="BJ410" s="125"/>
      <c r="BK410" s="125"/>
      <c r="BL410" s="125"/>
      <c r="BM410" s="125"/>
      <c r="BN410" s="125"/>
      <c r="BO410" s="125"/>
    </row>
    <row r="41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c r="BI411" s="125"/>
      <c r="BJ411" s="125"/>
      <c r="BK411" s="125"/>
      <c r="BL411" s="125"/>
      <c r="BM411" s="125"/>
      <c r="BN411" s="125"/>
      <c r="BO411" s="125"/>
    </row>
    <row r="412">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c r="BI412" s="125"/>
      <c r="BJ412" s="125"/>
      <c r="BK412" s="125"/>
      <c r="BL412" s="125"/>
      <c r="BM412" s="125"/>
      <c r="BN412" s="125"/>
      <c r="BO412" s="125"/>
    </row>
    <row r="413">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c r="BI413" s="125"/>
      <c r="BJ413" s="125"/>
      <c r="BK413" s="125"/>
      <c r="BL413" s="125"/>
      <c r="BM413" s="125"/>
      <c r="BN413" s="125"/>
      <c r="BO413" s="125"/>
    </row>
    <row r="414">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c r="BI414" s="125"/>
      <c r="BJ414" s="125"/>
      <c r="BK414" s="125"/>
      <c r="BL414" s="125"/>
      <c r="BM414" s="125"/>
      <c r="BN414" s="125"/>
      <c r="BO414" s="125"/>
    </row>
    <row r="415">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c r="BI415" s="125"/>
      <c r="BJ415" s="125"/>
      <c r="BK415" s="125"/>
      <c r="BL415" s="125"/>
      <c r="BM415" s="125"/>
      <c r="BN415" s="125"/>
      <c r="BO415" s="125"/>
    </row>
    <row r="416">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c r="BI416" s="125"/>
      <c r="BJ416" s="125"/>
      <c r="BK416" s="125"/>
      <c r="BL416" s="125"/>
      <c r="BM416" s="125"/>
      <c r="BN416" s="125"/>
      <c r="BO416" s="125"/>
    </row>
    <row r="417">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c r="BI417" s="125"/>
      <c r="BJ417" s="125"/>
      <c r="BK417" s="125"/>
      <c r="BL417" s="125"/>
      <c r="BM417" s="125"/>
      <c r="BN417" s="125"/>
      <c r="BO417" s="125"/>
    </row>
    <row r="418">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c r="BI418" s="125"/>
      <c r="BJ418" s="125"/>
      <c r="BK418" s="125"/>
      <c r="BL418" s="125"/>
      <c r="BM418" s="125"/>
      <c r="BN418" s="125"/>
      <c r="BO418" s="125"/>
    </row>
    <row r="419">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c r="BI419" s="125"/>
      <c r="BJ419" s="125"/>
      <c r="BK419" s="125"/>
      <c r="BL419" s="125"/>
      <c r="BM419" s="125"/>
      <c r="BN419" s="125"/>
      <c r="BO419" s="125"/>
    </row>
    <row r="420">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c r="BI420" s="125"/>
      <c r="BJ420" s="125"/>
      <c r="BK420" s="125"/>
      <c r="BL420" s="125"/>
      <c r="BM420" s="125"/>
      <c r="BN420" s="125"/>
      <c r="BO420" s="125"/>
    </row>
    <row r="42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c r="BI421" s="125"/>
      <c r="BJ421" s="125"/>
      <c r="BK421" s="125"/>
      <c r="BL421" s="125"/>
      <c r="BM421" s="125"/>
      <c r="BN421" s="125"/>
      <c r="BO421" s="125"/>
    </row>
    <row r="422">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c r="BI422" s="125"/>
      <c r="BJ422" s="125"/>
      <c r="BK422" s="125"/>
      <c r="BL422" s="125"/>
      <c r="BM422" s="125"/>
      <c r="BN422" s="125"/>
      <c r="BO422" s="125"/>
    </row>
    <row r="423">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c r="BI423" s="125"/>
      <c r="BJ423" s="125"/>
      <c r="BK423" s="125"/>
      <c r="BL423" s="125"/>
      <c r="BM423" s="125"/>
      <c r="BN423" s="125"/>
      <c r="BO423" s="125"/>
    </row>
    <row r="424">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c r="BI424" s="125"/>
      <c r="BJ424" s="125"/>
      <c r="BK424" s="125"/>
      <c r="BL424" s="125"/>
      <c r="BM424" s="125"/>
      <c r="BN424" s="125"/>
      <c r="BO424" s="125"/>
    </row>
    <row r="425">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c r="BI425" s="125"/>
      <c r="BJ425" s="125"/>
      <c r="BK425" s="125"/>
      <c r="BL425" s="125"/>
      <c r="BM425" s="125"/>
      <c r="BN425" s="125"/>
      <c r="BO425" s="125"/>
    </row>
    <row r="426">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c r="BI426" s="125"/>
      <c r="BJ426" s="125"/>
      <c r="BK426" s="125"/>
      <c r="BL426" s="125"/>
      <c r="BM426" s="125"/>
      <c r="BN426" s="125"/>
      <c r="BO426" s="125"/>
    </row>
    <row r="427">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c r="BI427" s="125"/>
      <c r="BJ427" s="125"/>
      <c r="BK427" s="125"/>
      <c r="BL427" s="125"/>
      <c r="BM427" s="125"/>
      <c r="BN427" s="125"/>
      <c r="BO427" s="125"/>
    </row>
    <row r="428">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c r="BI428" s="125"/>
      <c r="BJ428" s="125"/>
      <c r="BK428" s="125"/>
      <c r="BL428" s="125"/>
      <c r="BM428" s="125"/>
      <c r="BN428" s="125"/>
      <c r="BO428" s="125"/>
    </row>
    <row r="429">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c r="BI429" s="125"/>
      <c r="BJ429" s="125"/>
      <c r="BK429" s="125"/>
      <c r="BL429" s="125"/>
      <c r="BM429" s="125"/>
      <c r="BN429" s="125"/>
      <c r="BO429" s="125"/>
    </row>
    <row r="430">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c r="BI430" s="125"/>
      <c r="BJ430" s="125"/>
      <c r="BK430" s="125"/>
      <c r="BL430" s="125"/>
      <c r="BM430" s="125"/>
      <c r="BN430" s="125"/>
      <c r="BO430" s="125"/>
    </row>
    <row r="43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c r="BI431" s="125"/>
      <c r="BJ431" s="125"/>
      <c r="BK431" s="125"/>
      <c r="BL431" s="125"/>
      <c r="BM431" s="125"/>
      <c r="BN431" s="125"/>
      <c r="BO431" s="125"/>
    </row>
    <row r="432">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c r="BI432" s="125"/>
      <c r="BJ432" s="125"/>
      <c r="BK432" s="125"/>
      <c r="BL432" s="125"/>
      <c r="BM432" s="125"/>
      <c r="BN432" s="125"/>
      <c r="BO432" s="125"/>
    </row>
    <row r="433">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c r="BI433" s="125"/>
      <c r="BJ433" s="125"/>
      <c r="BK433" s="125"/>
      <c r="BL433" s="125"/>
      <c r="BM433" s="125"/>
      <c r="BN433" s="125"/>
      <c r="BO433" s="125"/>
    </row>
    <row r="434">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c r="BI434" s="125"/>
      <c r="BJ434" s="125"/>
      <c r="BK434" s="125"/>
      <c r="BL434" s="125"/>
      <c r="BM434" s="125"/>
      <c r="BN434" s="125"/>
      <c r="BO434" s="125"/>
    </row>
    <row r="435">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c r="BI435" s="125"/>
      <c r="BJ435" s="125"/>
      <c r="BK435" s="125"/>
      <c r="BL435" s="125"/>
      <c r="BM435" s="125"/>
      <c r="BN435" s="125"/>
      <c r="BO435" s="125"/>
    </row>
    <row r="436">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c r="BI436" s="125"/>
      <c r="BJ436" s="125"/>
      <c r="BK436" s="125"/>
      <c r="BL436" s="125"/>
      <c r="BM436" s="125"/>
      <c r="BN436" s="125"/>
      <c r="BO436" s="125"/>
    </row>
    <row r="437">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c r="BI437" s="125"/>
      <c r="BJ437" s="125"/>
      <c r="BK437" s="125"/>
      <c r="BL437" s="125"/>
      <c r="BM437" s="125"/>
      <c r="BN437" s="125"/>
      <c r="BO437" s="125"/>
    </row>
    <row r="438">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c r="BI438" s="125"/>
      <c r="BJ438" s="125"/>
      <c r="BK438" s="125"/>
      <c r="BL438" s="125"/>
      <c r="BM438" s="125"/>
      <c r="BN438" s="125"/>
      <c r="BO438" s="125"/>
    </row>
    <row r="439">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c r="BI439" s="125"/>
      <c r="BJ439" s="125"/>
      <c r="BK439" s="125"/>
      <c r="BL439" s="125"/>
      <c r="BM439" s="125"/>
      <c r="BN439" s="125"/>
      <c r="BO439" s="125"/>
    </row>
    <row r="440">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c r="BI440" s="125"/>
      <c r="BJ440" s="125"/>
      <c r="BK440" s="125"/>
      <c r="BL440" s="125"/>
      <c r="BM440" s="125"/>
      <c r="BN440" s="125"/>
      <c r="BO440" s="125"/>
    </row>
    <row r="44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c r="BI441" s="125"/>
      <c r="BJ441" s="125"/>
      <c r="BK441" s="125"/>
      <c r="BL441" s="125"/>
      <c r="BM441" s="125"/>
      <c r="BN441" s="125"/>
      <c r="BO441" s="125"/>
    </row>
    <row r="442">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c r="BI442" s="125"/>
      <c r="BJ442" s="125"/>
      <c r="BK442" s="125"/>
      <c r="BL442" s="125"/>
      <c r="BM442" s="125"/>
      <c r="BN442" s="125"/>
      <c r="BO442" s="125"/>
    </row>
    <row r="443">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c r="BI443" s="125"/>
      <c r="BJ443" s="125"/>
      <c r="BK443" s="125"/>
      <c r="BL443" s="125"/>
      <c r="BM443" s="125"/>
      <c r="BN443" s="125"/>
      <c r="BO443" s="125"/>
    </row>
    <row r="444">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c r="BI444" s="125"/>
      <c r="BJ444" s="125"/>
      <c r="BK444" s="125"/>
      <c r="BL444" s="125"/>
      <c r="BM444" s="125"/>
      <c r="BN444" s="125"/>
      <c r="BO444" s="125"/>
    </row>
    <row r="445">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c r="BI445" s="125"/>
      <c r="BJ445" s="125"/>
      <c r="BK445" s="125"/>
      <c r="BL445" s="125"/>
      <c r="BM445" s="125"/>
      <c r="BN445" s="125"/>
      <c r="BO445" s="125"/>
    </row>
    <row r="446">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c r="BI446" s="125"/>
      <c r="BJ446" s="125"/>
      <c r="BK446" s="125"/>
      <c r="BL446" s="125"/>
      <c r="BM446" s="125"/>
      <c r="BN446" s="125"/>
      <c r="BO446" s="125"/>
    </row>
    <row r="447">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c r="BI447" s="125"/>
      <c r="BJ447" s="125"/>
      <c r="BK447" s="125"/>
      <c r="BL447" s="125"/>
      <c r="BM447" s="125"/>
      <c r="BN447" s="125"/>
      <c r="BO447" s="125"/>
    </row>
    <row r="448">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c r="BI448" s="125"/>
      <c r="BJ448" s="125"/>
      <c r="BK448" s="125"/>
      <c r="BL448" s="125"/>
      <c r="BM448" s="125"/>
      <c r="BN448" s="125"/>
      <c r="BO448" s="125"/>
    </row>
    <row r="449">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c r="BI449" s="125"/>
      <c r="BJ449" s="125"/>
      <c r="BK449" s="125"/>
      <c r="BL449" s="125"/>
      <c r="BM449" s="125"/>
      <c r="BN449" s="125"/>
      <c r="BO449" s="125"/>
    </row>
    <row r="450">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c r="BI450" s="125"/>
      <c r="BJ450" s="125"/>
      <c r="BK450" s="125"/>
      <c r="BL450" s="125"/>
      <c r="BM450" s="125"/>
      <c r="BN450" s="125"/>
      <c r="BO450" s="125"/>
    </row>
    <row r="45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c r="BI451" s="125"/>
      <c r="BJ451" s="125"/>
      <c r="BK451" s="125"/>
      <c r="BL451" s="125"/>
      <c r="BM451" s="125"/>
      <c r="BN451" s="125"/>
      <c r="BO451" s="125"/>
    </row>
    <row r="452">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c r="BI452" s="125"/>
      <c r="BJ452" s="125"/>
      <c r="BK452" s="125"/>
      <c r="BL452" s="125"/>
      <c r="BM452" s="125"/>
      <c r="BN452" s="125"/>
      <c r="BO452" s="125"/>
    </row>
    <row r="453">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c r="BI453" s="125"/>
      <c r="BJ453" s="125"/>
      <c r="BK453" s="125"/>
      <c r="BL453" s="125"/>
      <c r="BM453" s="125"/>
      <c r="BN453" s="125"/>
      <c r="BO453" s="125"/>
    </row>
    <row r="454">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c r="BI454" s="125"/>
      <c r="BJ454" s="125"/>
      <c r="BK454" s="125"/>
      <c r="BL454" s="125"/>
      <c r="BM454" s="125"/>
      <c r="BN454" s="125"/>
      <c r="BO454" s="125"/>
    </row>
    <row r="455">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c r="BI455" s="125"/>
      <c r="BJ455" s="125"/>
      <c r="BK455" s="125"/>
      <c r="BL455" s="125"/>
      <c r="BM455" s="125"/>
      <c r="BN455" s="125"/>
      <c r="BO455" s="125"/>
    </row>
    <row r="456">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c r="BI456" s="125"/>
      <c r="BJ456" s="125"/>
      <c r="BK456" s="125"/>
      <c r="BL456" s="125"/>
      <c r="BM456" s="125"/>
      <c r="BN456" s="125"/>
      <c r="BO456" s="125"/>
    </row>
    <row r="457">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c r="BI457" s="125"/>
      <c r="BJ457" s="125"/>
      <c r="BK457" s="125"/>
      <c r="BL457" s="125"/>
      <c r="BM457" s="125"/>
      <c r="BN457" s="125"/>
      <c r="BO457" s="125"/>
    </row>
    <row r="458">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c r="BI458" s="125"/>
      <c r="BJ458" s="125"/>
      <c r="BK458" s="125"/>
      <c r="BL458" s="125"/>
      <c r="BM458" s="125"/>
      <c r="BN458" s="125"/>
      <c r="BO458" s="125"/>
    </row>
    <row r="459">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c r="BI459" s="125"/>
      <c r="BJ459" s="125"/>
      <c r="BK459" s="125"/>
      <c r="BL459" s="125"/>
      <c r="BM459" s="125"/>
      <c r="BN459" s="125"/>
      <c r="BO459" s="125"/>
    </row>
    <row r="460">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c r="BI460" s="125"/>
      <c r="BJ460" s="125"/>
      <c r="BK460" s="125"/>
      <c r="BL460" s="125"/>
      <c r="BM460" s="125"/>
      <c r="BN460" s="125"/>
      <c r="BO460" s="125"/>
    </row>
    <row r="46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c r="BI461" s="125"/>
      <c r="BJ461" s="125"/>
      <c r="BK461" s="125"/>
      <c r="BL461" s="125"/>
      <c r="BM461" s="125"/>
      <c r="BN461" s="125"/>
      <c r="BO461" s="125"/>
    </row>
    <row r="462">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c r="BI462" s="125"/>
      <c r="BJ462" s="125"/>
      <c r="BK462" s="125"/>
      <c r="BL462" s="125"/>
      <c r="BM462" s="125"/>
      <c r="BN462" s="125"/>
      <c r="BO462" s="125"/>
    </row>
    <row r="463">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c r="BI463" s="125"/>
      <c r="BJ463" s="125"/>
      <c r="BK463" s="125"/>
      <c r="BL463" s="125"/>
      <c r="BM463" s="125"/>
      <c r="BN463" s="125"/>
      <c r="BO463" s="125"/>
    </row>
    <row r="464">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c r="BI464" s="125"/>
      <c r="BJ464" s="125"/>
      <c r="BK464" s="125"/>
      <c r="BL464" s="125"/>
      <c r="BM464" s="125"/>
      <c r="BN464" s="125"/>
      <c r="BO464" s="125"/>
    </row>
    <row r="465">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c r="BI465" s="125"/>
      <c r="BJ465" s="125"/>
      <c r="BK465" s="125"/>
      <c r="BL465" s="125"/>
      <c r="BM465" s="125"/>
      <c r="BN465" s="125"/>
      <c r="BO465" s="125"/>
    </row>
    <row r="466">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c r="BI466" s="125"/>
      <c r="BJ466" s="125"/>
      <c r="BK466" s="125"/>
      <c r="BL466" s="125"/>
      <c r="BM466" s="125"/>
      <c r="BN466" s="125"/>
      <c r="BO466" s="125"/>
    </row>
    <row r="467">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c r="BI467" s="125"/>
      <c r="BJ467" s="125"/>
      <c r="BK467" s="125"/>
      <c r="BL467" s="125"/>
      <c r="BM467" s="125"/>
      <c r="BN467" s="125"/>
      <c r="BO467" s="125"/>
    </row>
    <row r="468">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c r="BI468" s="125"/>
      <c r="BJ468" s="125"/>
      <c r="BK468" s="125"/>
      <c r="BL468" s="125"/>
      <c r="BM468" s="125"/>
      <c r="BN468" s="125"/>
      <c r="BO468" s="125"/>
    </row>
    <row r="469">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c r="BI469" s="125"/>
      <c r="BJ469" s="125"/>
      <c r="BK469" s="125"/>
      <c r="BL469" s="125"/>
      <c r="BM469" s="125"/>
      <c r="BN469" s="125"/>
      <c r="BO469" s="125"/>
    </row>
    <row r="470">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c r="BI470" s="125"/>
      <c r="BJ470" s="125"/>
      <c r="BK470" s="125"/>
      <c r="BL470" s="125"/>
      <c r="BM470" s="125"/>
      <c r="BN470" s="125"/>
      <c r="BO470" s="125"/>
    </row>
    <row r="47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c r="BI471" s="125"/>
      <c r="BJ471" s="125"/>
      <c r="BK471" s="125"/>
      <c r="BL471" s="125"/>
      <c r="BM471" s="125"/>
      <c r="BN471" s="125"/>
      <c r="BO471" s="125"/>
    </row>
    <row r="472">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c r="BI472" s="125"/>
      <c r="BJ472" s="125"/>
      <c r="BK472" s="125"/>
      <c r="BL472" s="125"/>
      <c r="BM472" s="125"/>
      <c r="BN472" s="125"/>
      <c r="BO472" s="125"/>
    </row>
    <row r="473">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c r="BI473" s="125"/>
      <c r="BJ473" s="125"/>
      <c r="BK473" s="125"/>
      <c r="BL473" s="125"/>
      <c r="BM473" s="125"/>
      <c r="BN473" s="125"/>
      <c r="BO473" s="125"/>
    </row>
    <row r="474">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c r="BI474" s="125"/>
      <c r="BJ474" s="125"/>
      <c r="BK474" s="125"/>
      <c r="BL474" s="125"/>
      <c r="BM474" s="125"/>
      <c r="BN474" s="125"/>
      <c r="BO474" s="125"/>
    </row>
    <row r="475">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c r="BI475" s="125"/>
      <c r="BJ475" s="125"/>
      <c r="BK475" s="125"/>
      <c r="BL475" s="125"/>
      <c r="BM475" s="125"/>
      <c r="BN475" s="125"/>
      <c r="BO475" s="125"/>
    </row>
    <row r="476">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c r="BI476" s="125"/>
      <c r="BJ476" s="125"/>
      <c r="BK476" s="125"/>
      <c r="BL476" s="125"/>
      <c r="BM476" s="125"/>
      <c r="BN476" s="125"/>
      <c r="BO476" s="125"/>
    </row>
    <row r="477">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c r="BI477" s="125"/>
      <c r="BJ477" s="125"/>
      <c r="BK477" s="125"/>
      <c r="BL477" s="125"/>
      <c r="BM477" s="125"/>
      <c r="BN477" s="125"/>
      <c r="BO477" s="125"/>
    </row>
    <row r="478">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c r="BI478" s="125"/>
      <c r="BJ478" s="125"/>
      <c r="BK478" s="125"/>
      <c r="BL478" s="125"/>
      <c r="BM478" s="125"/>
      <c r="BN478" s="125"/>
      <c r="BO478" s="125"/>
    </row>
    <row r="479">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c r="BI479" s="125"/>
      <c r="BJ479" s="125"/>
      <c r="BK479" s="125"/>
      <c r="BL479" s="125"/>
      <c r="BM479" s="125"/>
      <c r="BN479" s="125"/>
      <c r="BO479" s="125"/>
    </row>
    <row r="480">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c r="BI480" s="125"/>
      <c r="BJ480" s="125"/>
      <c r="BK480" s="125"/>
      <c r="BL480" s="125"/>
      <c r="BM480" s="125"/>
      <c r="BN480" s="125"/>
      <c r="BO480" s="125"/>
    </row>
    <row r="48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c r="BI481" s="125"/>
      <c r="BJ481" s="125"/>
      <c r="BK481" s="125"/>
      <c r="BL481" s="125"/>
      <c r="BM481" s="125"/>
      <c r="BN481" s="125"/>
      <c r="BO481" s="125"/>
    </row>
    <row r="482">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c r="BI482" s="125"/>
      <c r="BJ482" s="125"/>
      <c r="BK482" s="125"/>
      <c r="BL482" s="125"/>
      <c r="BM482" s="125"/>
      <c r="BN482" s="125"/>
      <c r="BO482" s="125"/>
    </row>
    <row r="483">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c r="BI483" s="125"/>
      <c r="BJ483" s="125"/>
      <c r="BK483" s="125"/>
      <c r="BL483" s="125"/>
      <c r="BM483" s="125"/>
      <c r="BN483" s="125"/>
      <c r="BO483" s="125"/>
    </row>
    <row r="484">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c r="BI484" s="125"/>
      <c r="BJ484" s="125"/>
      <c r="BK484" s="125"/>
      <c r="BL484" s="125"/>
      <c r="BM484" s="125"/>
      <c r="BN484" s="125"/>
      <c r="BO484" s="125"/>
    </row>
    <row r="485">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c r="BI485" s="125"/>
      <c r="BJ485" s="125"/>
      <c r="BK485" s="125"/>
      <c r="BL485" s="125"/>
      <c r="BM485" s="125"/>
      <c r="BN485" s="125"/>
      <c r="BO485" s="125"/>
    </row>
    <row r="486">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c r="BI486" s="125"/>
      <c r="BJ486" s="125"/>
      <c r="BK486" s="125"/>
      <c r="BL486" s="125"/>
      <c r="BM486" s="125"/>
      <c r="BN486" s="125"/>
      <c r="BO486" s="125"/>
    </row>
    <row r="487">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c r="BI487" s="125"/>
      <c r="BJ487" s="125"/>
      <c r="BK487" s="125"/>
      <c r="BL487" s="125"/>
      <c r="BM487" s="125"/>
      <c r="BN487" s="125"/>
      <c r="BO487" s="125"/>
    </row>
    <row r="488">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c r="BI488" s="125"/>
      <c r="BJ488" s="125"/>
      <c r="BK488" s="125"/>
      <c r="BL488" s="125"/>
      <c r="BM488" s="125"/>
      <c r="BN488" s="125"/>
      <c r="BO488" s="125"/>
    </row>
    <row r="489">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c r="BI489" s="125"/>
      <c r="BJ489" s="125"/>
      <c r="BK489" s="125"/>
      <c r="BL489" s="125"/>
      <c r="BM489" s="125"/>
      <c r="BN489" s="125"/>
      <c r="BO489" s="125"/>
    </row>
    <row r="490">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c r="BI490" s="125"/>
      <c r="BJ490" s="125"/>
      <c r="BK490" s="125"/>
      <c r="BL490" s="125"/>
      <c r="BM490" s="125"/>
      <c r="BN490" s="125"/>
      <c r="BO490" s="125"/>
    </row>
    <row r="49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c r="BI491" s="125"/>
      <c r="BJ491" s="125"/>
      <c r="BK491" s="125"/>
      <c r="BL491" s="125"/>
      <c r="BM491" s="125"/>
      <c r="BN491" s="125"/>
      <c r="BO491" s="125"/>
    </row>
    <row r="492">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c r="BI492" s="125"/>
      <c r="BJ492" s="125"/>
      <c r="BK492" s="125"/>
      <c r="BL492" s="125"/>
      <c r="BM492" s="125"/>
      <c r="BN492" s="125"/>
      <c r="BO492" s="125"/>
    </row>
    <row r="493">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c r="BI493" s="125"/>
      <c r="BJ493" s="125"/>
      <c r="BK493" s="125"/>
      <c r="BL493" s="125"/>
      <c r="BM493" s="125"/>
      <c r="BN493" s="125"/>
      <c r="BO493" s="125"/>
    </row>
    <row r="494">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c r="BI494" s="125"/>
      <c r="BJ494" s="125"/>
      <c r="BK494" s="125"/>
      <c r="BL494" s="125"/>
      <c r="BM494" s="125"/>
      <c r="BN494" s="125"/>
      <c r="BO494" s="125"/>
    </row>
    <row r="495">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c r="BI495" s="125"/>
      <c r="BJ495" s="125"/>
      <c r="BK495" s="125"/>
      <c r="BL495" s="125"/>
      <c r="BM495" s="125"/>
      <c r="BN495" s="125"/>
      <c r="BO495" s="125"/>
    </row>
    <row r="496">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c r="BI496" s="125"/>
      <c r="BJ496" s="125"/>
      <c r="BK496" s="125"/>
      <c r="BL496" s="125"/>
      <c r="BM496" s="125"/>
      <c r="BN496" s="125"/>
      <c r="BO496" s="125"/>
    </row>
    <row r="497">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c r="BI497" s="125"/>
      <c r="BJ497" s="125"/>
      <c r="BK497" s="125"/>
      <c r="BL497" s="125"/>
      <c r="BM497" s="125"/>
      <c r="BN497" s="125"/>
      <c r="BO497" s="125"/>
    </row>
    <row r="498">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c r="BI498" s="125"/>
      <c r="BJ498" s="125"/>
      <c r="BK498" s="125"/>
      <c r="BL498" s="125"/>
      <c r="BM498" s="125"/>
      <c r="BN498" s="125"/>
      <c r="BO498" s="125"/>
    </row>
    <row r="499">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c r="BI499" s="125"/>
      <c r="BJ499" s="125"/>
      <c r="BK499" s="125"/>
      <c r="BL499" s="125"/>
      <c r="BM499" s="125"/>
      <c r="BN499" s="125"/>
      <c r="BO499" s="125"/>
    </row>
    <row r="500">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c r="BI500" s="125"/>
      <c r="BJ500" s="125"/>
      <c r="BK500" s="125"/>
      <c r="BL500" s="125"/>
      <c r="BM500" s="125"/>
      <c r="BN500" s="125"/>
      <c r="BO500" s="125"/>
    </row>
    <row r="50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c r="BI501" s="125"/>
      <c r="BJ501" s="125"/>
      <c r="BK501" s="125"/>
      <c r="BL501" s="125"/>
      <c r="BM501" s="125"/>
      <c r="BN501" s="125"/>
      <c r="BO501" s="125"/>
    </row>
    <row r="502">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c r="BI502" s="125"/>
      <c r="BJ502" s="125"/>
      <c r="BK502" s="125"/>
      <c r="BL502" s="125"/>
      <c r="BM502" s="125"/>
      <c r="BN502" s="125"/>
      <c r="BO502" s="125"/>
    </row>
    <row r="503">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c r="BI503" s="125"/>
      <c r="BJ503" s="125"/>
      <c r="BK503" s="125"/>
      <c r="BL503" s="125"/>
      <c r="BM503" s="125"/>
      <c r="BN503" s="125"/>
      <c r="BO503" s="125"/>
    </row>
    <row r="504">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c r="BI504" s="125"/>
      <c r="BJ504" s="125"/>
      <c r="BK504" s="125"/>
      <c r="BL504" s="125"/>
      <c r="BM504" s="125"/>
      <c r="BN504" s="125"/>
      <c r="BO504" s="125"/>
    </row>
    <row r="505">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c r="BI505" s="125"/>
      <c r="BJ505" s="125"/>
      <c r="BK505" s="125"/>
      <c r="BL505" s="125"/>
      <c r="BM505" s="125"/>
      <c r="BN505" s="125"/>
      <c r="BO505" s="125"/>
    </row>
    <row r="506">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c r="BI506" s="125"/>
      <c r="BJ506" s="125"/>
      <c r="BK506" s="125"/>
      <c r="BL506" s="125"/>
      <c r="BM506" s="125"/>
      <c r="BN506" s="125"/>
      <c r="BO506" s="125"/>
    </row>
    <row r="507">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c r="BI507" s="125"/>
      <c r="BJ507" s="125"/>
      <c r="BK507" s="125"/>
      <c r="BL507" s="125"/>
      <c r="BM507" s="125"/>
      <c r="BN507" s="125"/>
      <c r="BO507" s="125"/>
    </row>
    <row r="508">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c r="BI508" s="125"/>
      <c r="BJ508" s="125"/>
      <c r="BK508" s="125"/>
      <c r="BL508" s="125"/>
      <c r="BM508" s="125"/>
      <c r="BN508" s="125"/>
      <c r="BO508" s="125"/>
    </row>
    <row r="509">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c r="BI509" s="125"/>
      <c r="BJ509" s="125"/>
      <c r="BK509" s="125"/>
      <c r="BL509" s="125"/>
      <c r="BM509" s="125"/>
      <c r="BN509" s="125"/>
      <c r="BO509" s="125"/>
    </row>
    <row r="510">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c r="BI510" s="125"/>
      <c r="BJ510" s="125"/>
      <c r="BK510" s="125"/>
      <c r="BL510" s="125"/>
      <c r="BM510" s="125"/>
      <c r="BN510" s="125"/>
      <c r="BO510" s="125"/>
    </row>
    <row r="51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c r="BI511" s="125"/>
      <c r="BJ511" s="125"/>
      <c r="BK511" s="125"/>
      <c r="BL511" s="125"/>
      <c r="BM511" s="125"/>
      <c r="BN511" s="125"/>
      <c r="BO511" s="125"/>
    </row>
    <row r="512">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c r="BI512" s="125"/>
      <c r="BJ512" s="125"/>
      <c r="BK512" s="125"/>
      <c r="BL512" s="125"/>
      <c r="BM512" s="125"/>
      <c r="BN512" s="125"/>
      <c r="BO512" s="125"/>
    </row>
    <row r="513">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c r="BI513" s="125"/>
      <c r="BJ513" s="125"/>
      <c r="BK513" s="125"/>
      <c r="BL513" s="125"/>
      <c r="BM513" s="125"/>
      <c r="BN513" s="125"/>
      <c r="BO513" s="125"/>
    </row>
    <row r="514">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c r="BI514" s="125"/>
      <c r="BJ514" s="125"/>
      <c r="BK514" s="125"/>
      <c r="BL514" s="125"/>
      <c r="BM514" s="125"/>
      <c r="BN514" s="125"/>
      <c r="BO514" s="125"/>
    </row>
    <row r="515">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c r="BI515" s="125"/>
      <c r="BJ515" s="125"/>
      <c r="BK515" s="125"/>
      <c r="BL515" s="125"/>
      <c r="BM515" s="125"/>
      <c r="BN515" s="125"/>
      <c r="BO515" s="125"/>
    </row>
    <row r="516">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c r="BI516" s="125"/>
      <c r="BJ516" s="125"/>
      <c r="BK516" s="125"/>
      <c r="BL516" s="125"/>
      <c r="BM516" s="125"/>
      <c r="BN516" s="125"/>
      <c r="BO516" s="125"/>
    </row>
    <row r="517">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c r="BI517" s="125"/>
      <c r="BJ517" s="125"/>
      <c r="BK517" s="125"/>
      <c r="BL517" s="125"/>
      <c r="BM517" s="125"/>
      <c r="BN517" s="125"/>
      <c r="BO517" s="125"/>
    </row>
    <row r="518">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c r="BI518" s="125"/>
      <c r="BJ518" s="125"/>
      <c r="BK518" s="125"/>
      <c r="BL518" s="125"/>
      <c r="BM518" s="125"/>
      <c r="BN518" s="125"/>
      <c r="BO518" s="125"/>
    </row>
    <row r="519">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c r="BI519" s="125"/>
      <c r="BJ519" s="125"/>
      <c r="BK519" s="125"/>
      <c r="BL519" s="125"/>
      <c r="BM519" s="125"/>
      <c r="BN519" s="125"/>
      <c r="BO519" s="125"/>
    </row>
    <row r="520">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c r="BI520" s="125"/>
      <c r="BJ520" s="125"/>
      <c r="BK520" s="125"/>
      <c r="BL520" s="125"/>
      <c r="BM520" s="125"/>
      <c r="BN520" s="125"/>
      <c r="BO520" s="125"/>
    </row>
    <row r="52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c r="BI521" s="125"/>
      <c r="BJ521" s="125"/>
      <c r="BK521" s="125"/>
      <c r="BL521" s="125"/>
      <c r="BM521" s="125"/>
      <c r="BN521" s="125"/>
      <c r="BO521" s="125"/>
    </row>
    <row r="522">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c r="BI522" s="125"/>
      <c r="BJ522" s="125"/>
      <c r="BK522" s="125"/>
      <c r="BL522" s="125"/>
      <c r="BM522" s="125"/>
      <c r="BN522" s="125"/>
      <c r="BO522" s="125"/>
    </row>
    <row r="523">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c r="BI523" s="125"/>
      <c r="BJ523" s="125"/>
      <c r="BK523" s="125"/>
      <c r="BL523" s="125"/>
      <c r="BM523" s="125"/>
      <c r="BN523" s="125"/>
      <c r="BO523" s="125"/>
    </row>
    <row r="524">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c r="BI524" s="125"/>
      <c r="BJ524" s="125"/>
      <c r="BK524" s="125"/>
      <c r="BL524" s="125"/>
      <c r="BM524" s="125"/>
      <c r="BN524" s="125"/>
      <c r="BO524" s="125"/>
    </row>
    <row r="525">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c r="BI525" s="125"/>
      <c r="BJ525" s="125"/>
      <c r="BK525" s="125"/>
      <c r="BL525" s="125"/>
      <c r="BM525" s="125"/>
      <c r="BN525" s="125"/>
      <c r="BO525" s="125"/>
    </row>
    <row r="526">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c r="BI526" s="125"/>
      <c r="BJ526" s="125"/>
      <c r="BK526" s="125"/>
      <c r="BL526" s="125"/>
      <c r="BM526" s="125"/>
      <c r="BN526" s="125"/>
      <c r="BO526" s="125"/>
    </row>
    <row r="527">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c r="BI527" s="125"/>
      <c r="BJ527" s="125"/>
      <c r="BK527" s="125"/>
      <c r="BL527" s="125"/>
      <c r="BM527" s="125"/>
      <c r="BN527" s="125"/>
      <c r="BO527" s="125"/>
    </row>
    <row r="528">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c r="BI528" s="125"/>
      <c r="BJ528" s="125"/>
      <c r="BK528" s="125"/>
      <c r="BL528" s="125"/>
      <c r="BM528" s="125"/>
      <c r="BN528" s="125"/>
      <c r="BO528" s="125"/>
    </row>
    <row r="529">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c r="BI529" s="125"/>
      <c r="BJ529" s="125"/>
      <c r="BK529" s="125"/>
      <c r="BL529" s="125"/>
      <c r="BM529" s="125"/>
      <c r="BN529" s="125"/>
      <c r="BO529" s="125"/>
    </row>
    <row r="530">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c r="BI530" s="125"/>
      <c r="BJ530" s="125"/>
      <c r="BK530" s="125"/>
      <c r="BL530" s="125"/>
      <c r="BM530" s="125"/>
      <c r="BN530" s="125"/>
      <c r="BO530" s="125"/>
    </row>
    <row r="53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c r="BI531" s="125"/>
      <c r="BJ531" s="125"/>
      <c r="BK531" s="125"/>
      <c r="BL531" s="125"/>
      <c r="BM531" s="125"/>
      <c r="BN531" s="125"/>
      <c r="BO531" s="125"/>
    </row>
    <row r="532">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c r="BI532" s="125"/>
      <c r="BJ532" s="125"/>
      <c r="BK532" s="125"/>
      <c r="BL532" s="125"/>
      <c r="BM532" s="125"/>
      <c r="BN532" s="125"/>
      <c r="BO532" s="125"/>
    </row>
    <row r="533">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c r="BI533" s="125"/>
      <c r="BJ533" s="125"/>
      <c r="BK533" s="125"/>
      <c r="BL533" s="125"/>
      <c r="BM533" s="125"/>
      <c r="BN533" s="125"/>
      <c r="BO533" s="125"/>
    </row>
    <row r="534">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c r="BI534" s="125"/>
      <c r="BJ534" s="125"/>
      <c r="BK534" s="125"/>
      <c r="BL534" s="125"/>
      <c r="BM534" s="125"/>
      <c r="BN534" s="125"/>
      <c r="BO534" s="125"/>
    </row>
    <row r="535">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c r="BI535" s="125"/>
      <c r="BJ535" s="125"/>
      <c r="BK535" s="125"/>
      <c r="BL535" s="125"/>
      <c r="BM535" s="125"/>
      <c r="BN535" s="125"/>
      <c r="BO535" s="125"/>
    </row>
    <row r="536">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c r="BI536" s="125"/>
      <c r="BJ536" s="125"/>
      <c r="BK536" s="125"/>
      <c r="BL536" s="125"/>
      <c r="BM536" s="125"/>
      <c r="BN536" s="125"/>
      <c r="BO536" s="125"/>
    </row>
    <row r="537">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c r="BI537" s="125"/>
      <c r="BJ537" s="125"/>
      <c r="BK537" s="125"/>
      <c r="BL537" s="125"/>
      <c r="BM537" s="125"/>
      <c r="BN537" s="125"/>
      <c r="BO537" s="125"/>
    </row>
    <row r="538">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c r="BI538" s="125"/>
      <c r="BJ538" s="125"/>
      <c r="BK538" s="125"/>
      <c r="BL538" s="125"/>
      <c r="BM538" s="125"/>
      <c r="BN538" s="125"/>
      <c r="BO538" s="125"/>
    </row>
    <row r="539">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c r="BI539" s="125"/>
      <c r="BJ539" s="125"/>
      <c r="BK539" s="125"/>
      <c r="BL539" s="125"/>
      <c r="BM539" s="125"/>
      <c r="BN539" s="125"/>
      <c r="BO539" s="125"/>
    </row>
    <row r="540">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c r="BI540" s="125"/>
      <c r="BJ540" s="125"/>
      <c r="BK540" s="125"/>
      <c r="BL540" s="125"/>
      <c r="BM540" s="125"/>
      <c r="BN540" s="125"/>
      <c r="BO540" s="125"/>
    </row>
    <row r="54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c r="BI541" s="125"/>
      <c r="BJ541" s="125"/>
      <c r="BK541" s="125"/>
      <c r="BL541" s="125"/>
      <c r="BM541" s="125"/>
      <c r="BN541" s="125"/>
      <c r="BO541" s="125"/>
    </row>
    <row r="542">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c r="BI542" s="125"/>
      <c r="BJ542" s="125"/>
      <c r="BK542" s="125"/>
      <c r="BL542" s="125"/>
      <c r="BM542" s="125"/>
      <c r="BN542" s="125"/>
      <c r="BO542" s="125"/>
    </row>
    <row r="543">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c r="BI543" s="125"/>
      <c r="BJ543" s="125"/>
      <c r="BK543" s="125"/>
      <c r="BL543" s="125"/>
      <c r="BM543" s="125"/>
      <c r="BN543" s="125"/>
      <c r="BO543" s="125"/>
    </row>
    <row r="544">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c r="BI544" s="125"/>
      <c r="BJ544" s="125"/>
      <c r="BK544" s="125"/>
      <c r="BL544" s="125"/>
      <c r="BM544" s="125"/>
      <c r="BN544" s="125"/>
      <c r="BO544" s="125"/>
    </row>
    <row r="545">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c r="BI545" s="125"/>
      <c r="BJ545" s="125"/>
      <c r="BK545" s="125"/>
      <c r="BL545" s="125"/>
      <c r="BM545" s="125"/>
      <c r="BN545" s="125"/>
      <c r="BO545" s="125"/>
    </row>
    <row r="546">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c r="BI546" s="125"/>
      <c r="BJ546" s="125"/>
      <c r="BK546" s="125"/>
      <c r="BL546" s="125"/>
      <c r="BM546" s="125"/>
      <c r="BN546" s="125"/>
      <c r="BO546" s="125"/>
    </row>
    <row r="547">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c r="BI547" s="125"/>
      <c r="BJ547" s="125"/>
      <c r="BK547" s="125"/>
      <c r="BL547" s="125"/>
      <c r="BM547" s="125"/>
      <c r="BN547" s="125"/>
      <c r="BO547" s="125"/>
    </row>
    <row r="548">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c r="BI548" s="125"/>
      <c r="BJ548" s="125"/>
      <c r="BK548" s="125"/>
      <c r="BL548" s="125"/>
      <c r="BM548" s="125"/>
      <c r="BN548" s="125"/>
      <c r="BO548" s="125"/>
    </row>
    <row r="549">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c r="BI549" s="125"/>
      <c r="BJ549" s="125"/>
      <c r="BK549" s="125"/>
      <c r="BL549" s="125"/>
      <c r="BM549" s="125"/>
      <c r="BN549" s="125"/>
      <c r="BO549" s="125"/>
    </row>
    <row r="550">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c r="BI550" s="125"/>
      <c r="BJ550" s="125"/>
      <c r="BK550" s="125"/>
      <c r="BL550" s="125"/>
      <c r="BM550" s="125"/>
      <c r="BN550" s="125"/>
      <c r="BO550" s="125"/>
    </row>
    <row r="55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c r="BI551" s="125"/>
      <c r="BJ551" s="125"/>
      <c r="BK551" s="125"/>
      <c r="BL551" s="125"/>
      <c r="BM551" s="125"/>
      <c r="BN551" s="125"/>
      <c r="BO551" s="125"/>
    </row>
    <row r="552">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c r="BI552" s="125"/>
      <c r="BJ552" s="125"/>
      <c r="BK552" s="125"/>
      <c r="BL552" s="125"/>
      <c r="BM552" s="125"/>
      <c r="BN552" s="125"/>
      <c r="BO552" s="125"/>
    </row>
    <row r="553">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c r="BI553" s="125"/>
      <c r="BJ553" s="125"/>
      <c r="BK553" s="125"/>
      <c r="BL553" s="125"/>
      <c r="BM553" s="125"/>
      <c r="BN553" s="125"/>
      <c r="BO553" s="125"/>
    </row>
    <row r="554">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c r="BI554" s="125"/>
      <c r="BJ554" s="125"/>
      <c r="BK554" s="125"/>
      <c r="BL554" s="125"/>
      <c r="BM554" s="125"/>
      <c r="BN554" s="125"/>
      <c r="BO554" s="125"/>
    </row>
    <row r="555">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c r="BI555" s="125"/>
      <c r="BJ555" s="125"/>
      <c r="BK555" s="125"/>
      <c r="BL555" s="125"/>
      <c r="BM555" s="125"/>
      <c r="BN555" s="125"/>
      <c r="BO555" s="125"/>
    </row>
    <row r="556">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c r="BI556" s="125"/>
      <c r="BJ556" s="125"/>
      <c r="BK556" s="125"/>
      <c r="BL556" s="125"/>
      <c r="BM556" s="125"/>
      <c r="BN556" s="125"/>
      <c r="BO556" s="125"/>
    </row>
    <row r="557">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c r="BI557" s="125"/>
      <c r="BJ557" s="125"/>
      <c r="BK557" s="125"/>
      <c r="BL557" s="125"/>
      <c r="BM557" s="125"/>
      <c r="BN557" s="125"/>
      <c r="BO557" s="125"/>
    </row>
    <row r="558">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c r="BI558" s="125"/>
      <c r="BJ558" s="125"/>
      <c r="BK558" s="125"/>
      <c r="BL558" s="125"/>
      <c r="BM558" s="125"/>
      <c r="BN558" s="125"/>
      <c r="BO558" s="125"/>
    </row>
    <row r="559">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c r="BI559" s="125"/>
      <c r="BJ559" s="125"/>
      <c r="BK559" s="125"/>
      <c r="BL559" s="125"/>
      <c r="BM559" s="125"/>
      <c r="BN559" s="125"/>
      <c r="BO559" s="125"/>
    </row>
    <row r="560">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c r="BI560" s="125"/>
      <c r="BJ560" s="125"/>
      <c r="BK560" s="125"/>
      <c r="BL560" s="125"/>
      <c r="BM560" s="125"/>
      <c r="BN560" s="125"/>
      <c r="BO560" s="125"/>
    </row>
    <row r="56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c r="BI561" s="125"/>
      <c r="BJ561" s="125"/>
      <c r="BK561" s="125"/>
      <c r="BL561" s="125"/>
      <c r="BM561" s="125"/>
      <c r="BN561" s="125"/>
      <c r="BO561" s="125"/>
    </row>
    <row r="562">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c r="BI562" s="125"/>
      <c r="BJ562" s="125"/>
      <c r="BK562" s="125"/>
      <c r="BL562" s="125"/>
      <c r="BM562" s="125"/>
      <c r="BN562" s="125"/>
      <c r="BO562" s="125"/>
    </row>
    <row r="563">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c r="BI563" s="125"/>
      <c r="BJ563" s="125"/>
      <c r="BK563" s="125"/>
      <c r="BL563" s="125"/>
      <c r="BM563" s="125"/>
      <c r="BN563" s="125"/>
      <c r="BO563" s="125"/>
    </row>
    <row r="564">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c r="BI564" s="125"/>
      <c r="BJ564" s="125"/>
      <c r="BK564" s="125"/>
      <c r="BL564" s="125"/>
      <c r="BM564" s="125"/>
      <c r="BN564" s="125"/>
      <c r="BO564" s="125"/>
    </row>
    <row r="565">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c r="BI565" s="125"/>
      <c r="BJ565" s="125"/>
      <c r="BK565" s="125"/>
      <c r="BL565" s="125"/>
      <c r="BM565" s="125"/>
      <c r="BN565" s="125"/>
      <c r="BO565" s="125"/>
    </row>
    <row r="566">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c r="BI566" s="125"/>
      <c r="BJ566" s="125"/>
      <c r="BK566" s="125"/>
      <c r="BL566" s="125"/>
      <c r="BM566" s="125"/>
      <c r="BN566" s="125"/>
      <c r="BO566" s="125"/>
    </row>
    <row r="567">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c r="BI567" s="125"/>
      <c r="BJ567" s="125"/>
      <c r="BK567" s="125"/>
      <c r="BL567" s="125"/>
      <c r="BM567" s="125"/>
      <c r="BN567" s="125"/>
      <c r="BO567" s="125"/>
    </row>
    <row r="568">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c r="BI568" s="125"/>
      <c r="BJ568" s="125"/>
      <c r="BK568" s="125"/>
      <c r="BL568" s="125"/>
      <c r="BM568" s="125"/>
      <c r="BN568" s="125"/>
      <c r="BO568" s="125"/>
    </row>
    <row r="569">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c r="BI569" s="125"/>
      <c r="BJ569" s="125"/>
      <c r="BK569" s="125"/>
      <c r="BL569" s="125"/>
      <c r="BM569" s="125"/>
      <c r="BN569" s="125"/>
      <c r="BO569" s="125"/>
    </row>
    <row r="570">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c r="BI570" s="125"/>
      <c r="BJ570" s="125"/>
      <c r="BK570" s="125"/>
      <c r="BL570" s="125"/>
      <c r="BM570" s="125"/>
      <c r="BN570" s="125"/>
      <c r="BO570" s="125"/>
    </row>
    <row r="57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c r="BI571" s="125"/>
      <c r="BJ571" s="125"/>
      <c r="BK571" s="125"/>
      <c r="BL571" s="125"/>
      <c r="BM571" s="125"/>
      <c r="BN571" s="125"/>
      <c r="BO571" s="125"/>
    </row>
    <row r="572">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c r="BI572" s="125"/>
      <c r="BJ572" s="125"/>
      <c r="BK572" s="125"/>
      <c r="BL572" s="125"/>
      <c r="BM572" s="125"/>
      <c r="BN572" s="125"/>
      <c r="BO572" s="125"/>
    </row>
    <row r="573">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c r="BI573" s="125"/>
      <c r="BJ573" s="125"/>
      <c r="BK573" s="125"/>
      <c r="BL573" s="125"/>
      <c r="BM573" s="125"/>
      <c r="BN573" s="125"/>
      <c r="BO573" s="125"/>
    </row>
    <row r="574">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c r="BI574" s="125"/>
      <c r="BJ574" s="125"/>
      <c r="BK574" s="125"/>
      <c r="BL574" s="125"/>
      <c r="BM574" s="125"/>
      <c r="BN574" s="125"/>
      <c r="BO574" s="125"/>
    </row>
    <row r="575">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c r="BI575" s="125"/>
      <c r="BJ575" s="125"/>
      <c r="BK575" s="125"/>
      <c r="BL575" s="125"/>
      <c r="BM575" s="125"/>
      <c r="BN575" s="125"/>
      <c r="BO575" s="125"/>
    </row>
    <row r="576">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c r="BI576" s="125"/>
      <c r="BJ576" s="125"/>
      <c r="BK576" s="125"/>
      <c r="BL576" s="125"/>
      <c r="BM576" s="125"/>
      <c r="BN576" s="125"/>
      <c r="BO576" s="125"/>
    </row>
    <row r="577">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c r="BI577" s="125"/>
      <c r="BJ577" s="125"/>
      <c r="BK577" s="125"/>
      <c r="BL577" s="125"/>
      <c r="BM577" s="125"/>
      <c r="BN577" s="125"/>
      <c r="BO577" s="125"/>
    </row>
    <row r="578">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c r="BI578" s="125"/>
      <c r="BJ578" s="125"/>
      <c r="BK578" s="125"/>
      <c r="BL578" s="125"/>
      <c r="BM578" s="125"/>
      <c r="BN578" s="125"/>
      <c r="BO578" s="125"/>
    </row>
    <row r="579">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c r="BI579" s="125"/>
      <c r="BJ579" s="125"/>
      <c r="BK579" s="125"/>
      <c r="BL579" s="125"/>
      <c r="BM579" s="125"/>
      <c r="BN579" s="125"/>
      <c r="BO579" s="125"/>
    </row>
    <row r="580">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c r="BI580" s="125"/>
      <c r="BJ580" s="125"/>
      <c r="BK580" s="125"/>
      <c r="BL580" s="125"/>
      <c r="BM580" s="125"/>
      <c r="BN580" s="125"/>
      <c r="BO580" s="125"/>
    </row>
    <row r="58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c r="BI581" s="125"/>
      <c r="BJ581" s="125"/>
      <c r="BK581" s="125"/>
      <c r="BL581" s="125"/>
      <c r="BM581" s="125"/>
      <c r="BN581" s="125"/>
      <c r="BO581" s="125"/>
    </row>
    <row r="582">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c r="BI582" s="125"/>
      <c r="BJ582" s="125"/>
      <c r="BK582" s="125"/>
      <c r="BL582" s="125"/>
      <c r="BM582" s="125"/>
      <c r="BN582" s="125"/>
      <c r="BO582" s="125"/>
    </row>
    <row r="583">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c r="BI583" s="125"/>
      <c r="BJ583" s="125"/>
      <c r="BK583" s="125"/>
      <c r="BL583" s="125"/>
      <c r="BM583" s="125"/>
      <c r="BN583" s="125"/>
      <c r="BO583" s="125"/>
    </row>
    <row r="584">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c r="BI584" s="125"/>
      <c r="BJ584" s="125"/>
      <c r="BK584" s="125"/>
      <c r="BL584" s="125"/>
      <c r="BM584" s="125"/>
      <c r="BN584" s="125"/>
      <c r="BO584" s="125"/>
    </row>
    <row r="585">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c r="BI585" s="125"/>
      <c r="BJ585" s="125"/>
      <c r="BK585" s="125"/>
      <c r="BL585" s="125"/>
      <c r="BM585" s="125"/>
      <c r="BN585" s="125"/>
      <c r="BO585" s="125"/>
    </row>
    <row r="586">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c r="BI586" s="125"/>
      <c r="BJ586" s="125"/>
      <c r="BK586" s="125"/>
      <c r="BL586" s="125"/>
      <c r="BM586" s="125"/>
      <c r="BN586" s="125"/>
      <c r="BO586" s="125"/>
    </row>
    <row r="587">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c r="BI587" s="125"/>
      <c r="BJ587" s="125"/>
      <c r="BK587" s="125"/>
      <c r="BL587" s="125"/>
      <c r="BM587" s="125"/>
      <c r="BN587" s="125"/>
      <c r="BO587" s="125"/>
    </row>
    <row r="588">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c r="BI588" s="125"/>
      <c r="BJ588" s="125"/>
      <c r="BK588" s="125"/>
      <c r="BL588" s="125"/>
      <c r="BM588" s="125"/>
      <c r="BN588" s="125"/>
      <c r="BO588" s="125"/>
    </row>
    <row r="589">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c r="BI589" s="125"/>
      <c r="BJ589" s="125"/>
      <c r="BK589" s="125"/>
      <c r="BL589" s="125"/>
      <c r="BM589" s="125"/>
      <c r="BN589" s="125"/>
      <c r="BO589" s="125"/>
    </row>
    <row r="590">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c r="BI590" s="125"/>
      <c r="BJ590" s="125"/>
      <c r="BK590" s="125"/>
      <c r="BL590" s="125"/>
      <c r="BM590" s="125"/>
      <c r="BN590" s="125"/>
      <c r="BO590" s="125"/>
    </row>
    <row r="59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c r="BI591" s="125"/>
      <c r="BJ591" s="125"/>
      <c r="BK591" s="125"/>
      <c r="BL591" s="125"/>
      <c r="BM591" s="125"/>
      <c r="BN591" s="125"/>
      <c r="BO591" s="125"/>
    </row>
    <row r="592">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c r="BI592" s="125"/>
      <c r="BJ592" s="125"/>
      <c r="BK592" s="125"/>
      <c r="BL592" s="125"/>
      <c r="BM592" s="125"/>
      <c r="BN592" s="125"/>
      <c r="BO592" s="125"/>
    </row>
    <row r="593">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c r="BI593" s="125"/>
      <c r="BJ593" s="125"/>
      <c r="BK593" s="125"/>
      <c r="BL593" s="125"/>
      <c r="BM593" s="125"/>
      <c r="BN593" s="125"/>
      <c r="BO593" s="125"/>
    </row>
    <row r="594">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c r="BI594" s="125"/>
      <c r="BJ594" s="125"/>
      <c r="BK594" s="125"/>
      <c r="BL594" s="125"/>
      <c r="BM594" s="125"/>
      <c r="BN594" s="125"/>
      <c r="BO594" s="125"/>
    </row>
    <row r="595">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c r="BI595" s="125"/>
      <c r="BJ595" s="125"/>
      <c r="BK595" s="125"/>
      <c r="BL595" s="125"/>
      <c r="BM595" s="125"/>
      <c r="BN595" s="125"/>
      <c r="BO595" s="125"/>
    </row>
    <row r="596">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c r="BI596" s="125"/>
      <c r="BJ596" s="125"/>
      <c r="BK596" s="125"/>
      <c r="BL596" s="125"/>
      <c r="BM596" s="125"/>
      <c r="BN596" s="125"/>
      <c r="BO596" s="125"/>
    </row>
    <row r="597">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c r="BI597" s="125"/>
      <c r="BJ597" s="125"/>
      <c r="BK597" s="125"/>
      <c r="BL597" s="125"/>
      <c r="BM597" s="125"/>
      <c r="BN597" s="125"/>
      <c r="BO597" s="125"/>
    </row>
    <row r="598">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c r="BI598" s="125"/>
      <c r="BJ598" s="125"/>
      <c r="BK598" s="125"/>
      <c r="BL598" s="125"/>
      <c r="BM598" s="125"/>
      <c r="BN598" s="125"/>
      <c r="BO598" s="125"/>
    </row>
    <row r="599">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c r="BI599" s="125"/>
      <c r="BJ599" s="125"/>
      <c r="BK599" s="125"/>
      <c r="BL599" s="125"/>
      <c r="BM599" s="125"/>
      <c r="BN599" s="125"/>
      <c r="BO599" s="125"/>
    </row>
    <row r="600">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c r="BI600" s="125"/>
      <c r="BJ600" s="125"/>
      <c r="BK600" s="125"/>
      <c r="BL600" s="125"/>
      <c r="BM600" s="125"/>
      <c r="BN600" s="125"/>
      <c r="BO600" s="125"/>
    </row>
    <row r="60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c r="BI601" s="125"/>
      <c r="BJ601" s="125"/>
      <c r="BK601" s="125"/>
      <c r="BL601" s="125"/>
      <c r="BM601" s="125"/>
      <c r="BN601" s="125"/>
      <c r="BO601" s="125"/>
    </row>
    <row r="602">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c r="BI602" s="125"/>
      <c r="BJ602" s="125"/>
      <c r="BK602" s="125"/>
      <c r="BL602" s="125"/>
      <c r="BM602" s="125"/>
      <c r="BN602" s="125"/>
      <c r="BO602" s="125"/>
    </row>
    <row r="603">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c r="BI603" s="125"/>
      <c r="BJ603" s="125"/>
      <c r="BK603" s="125"/>
      <c r="BL603" s="125"/>
      <c r="BM603" s="125"/>
      <c r="BN603" s="125"/>
      <c r="BO603" s="125"/>
    </row>
    <row r="604">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c r="BI604" s="125"/>
      <c r="BJ604" s="125"/>
      <c r="BK604" s="125"/>
      <c r="BL604" s="125"/>
      <c r="BM604" s="125"/>
      <c r="BN604" s="125"/>
      <c r="BO604" s="125"/>
    </row>
    <row r="605">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c r="BI605" s="125"/>
      <c r="BJ605" s="125"/>
      <c r="BK605" s="125"/>
      <c r="BL605" s="125"/>
      <c r="BM605" s="125"/>
      <c r="BN605" s="125"/>
      <c r="BO605" s="125"/>
    </row>
    <row r="606">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c r="BI606" s="125"/>
      <c r="BJ606" s="125"/>
      <c r="BK606" s="125"/>
      <c r="BL606" s="125"/>
      <c r="BM606" s="125"/>
      <c r="BN606" s="125"/>
      <c r="BO606" s="125"/>
    </row>
    <row r="607">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c r="BI607" s="125"/>
      <c r="BJ607" s="125"/>
      <c r="BK607" s="125"/>
      <c r="BL607" s="125"/>
      <c r="BM607" s="125"/>
      <c r="BN607" s="125"/>
      <c r="BO607" s="125"/>
    </row>
    <row r="608">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c r="BI608" s="125"/>
      <c r="BJ608" s="125"/>
      <c r="BK608" s="125"/>
      <c r="BL608" s="125"/>
      <c r="BM608" s="125"/>
      <c r="BN608" s="125"/>
      <c r="BO608" s="125"/>
    </row>
    <row r="609">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c r="BI609" s="125"/>
      <c r="BJ609" s="125"/>
      <c r="BK609" s="125"/>
      <c r="BL609" s="125"/>
      <c r="BM609" s="125"/>
      <c r="BN609" s="125"/>
      <c r="BO609" s="125"/>
    </row>
    <row r="610">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c r="BI610" s="125"/>
      <c r="BJ610" s="125"/>
      <c r="BK610" s="125"/>
      <c r="BL610" s="125"/>
      <c r="BM610" s="125"/>
      <c r="BN610" s="125"/>
      <c r="BO610" s="125"/>
    </row>
    <row r="61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c r="BI611" s="125"/>
      <c r="BJ611" s="125"/>
      <c r="BK611" s="125"/>
      <c r="BL611" s="125"/>
      <c r="BM611" s="125"/>
      <c r="BN611" s="125"/>
      <c r="BO611" s="125"/>
    </row>
    <row r="612">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c r="BI612" s="125"/>
      <c r="BJ612" s="125"/>
      <c r="BK612" s="125"/>
      <c r="BL612" s="125"/>
      <c r="BM612" s="125"/>
      <c r="BN612" s="125"/>
      <c r="BO612" s="125"/>
    </row>
    <row r="613">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c r="BI613" s="125"/>
      <c r="BJ613" s="125"/>
      <c r="BK613" s="125"/>
      <c r="BL613" s="125"/>
      <c r="BM613" s="125"/>
      <c r="BN613" s="125"/>
      <c r="BO613" s="125"/>
    </row>
    <row r="614">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c r="BI614" s="125"/>
      <c r="BJ614" s="125"/>
      <c r="BK614" s="125"/>
      <c r="BL614" s="125"/>
      <c r="BM614" s="125"/>
      <c r="BN614" s="125"/>
      <c r="BO614" s="125"/>
    </row>
    <row r="615">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c r="BI615" s="125"/>
      <c r="BJ615" s="125"/>
      <c r="BK615" s="125"/>
      <c r="BL615" s="125"/>
      <c r="BM615" s="125"/>
      <c r="BN615" s="125"/>
      <c r="BO615" s="125"/>
    </row>
    <row r="616">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c r="BI616" s="125"/>
      <c r="BJ616" s="125"/>
      <c r="BK616" s="125"/>
      <c r="BL616" s="125"/>
      <c r="BM616" s="125"/>
      <c r="BN616" s="125"/>
      <c r="BO616" s="125"/>
    </row>
    <row r="617">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c r="BI617" s="125"/>
      <c r="BJ617" s="125"/>
      <c r="BK617" s="125"/>
      <c r="BL617" s="125"/>
      <c r="BM617" s="125"/>
      <c r="BN617" s="125"/>
      <c r="BO617" s="125"/>
    </row>
    <row r="618">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c r="BI618" s="125"/>
      <c r="BJ618" s="125"/>
      <c r="BK618" s="125"/>
      <c r="BL618" s="125"/>
      <c r="BM618" s="125"/>
      <c r="BN618" s="125"/>
      <c r="BO618" s="125"/>
    </row>
    <row r="619">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c r="BI619" s="125"/>
      <c r="BJ619" s="125"/>
      <c r="BK619" s="125"/>
      <c r="BL619" s="125"/>
      <c r="BM619" s="125"/>
      <c r="BN619" s="125"/>
      <c r="BO619" s="125"/>
    </row>
    <row r="620">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c r="BI620" s="125"/>
      <c r="BJ620" s="125"/>
      <c r="BK620" s="125"/>
      <c r="BL620" s="125"/>
      <c r="BM620" s="125"/>
      <c r="BN620" s="125"/>
      <c r="BO620" s="125"/>
    </row>
    <row r="62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c r="BI621" s="125"/>
      <c r="BJ621" s="125"/>
      <c r="BK621" s="125"/>
      <c r="BL621" s="125"/>
      <c r="BM621" s="125"/>
      <c r="BN621" s="125"/>
      <c r="BO621" s="125"/>
    </row>
    <row r="622">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c r="BI622" s="125"/>
      <c r="BJ622" s="125"/>
      <c r="BK622" s="125"/>
      <c r="BL622" s="125"/>
      <c r="BM622" s="125"/>
      <c r="BN622" s="125"/>
      <c r="BO622" s="125"/>
    </row>
    <row r="623">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c r="BI623" s="125"/>
      <c r="BJ623" s="125"/>
      <c r="BK623" s="125"/>
      <c r="BL623" s="125"/>
      <c r="BM623" s="125"/>
      <c r="BN623" s="125"/>
      <c r="BO623" s="125"/>
    </row>
    <row r="624">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c r="BI624" s="125"/>
      <c r="BJ624" s="125"/>
      <c r="BK624" s="125"/>
      <c r="BL624" s="125"/>
      <c r="BM624" s="125"/>
      <c r="BN624" s="125"/>
      <c r="BO624" s="125"/>
    </row>
    <row r="625">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c r="BI625" s="125"/>
      <c r="BJ625" s="125"/>
      <c r="BK625" s="125"/>
      <c r="BL625" s="125"/>
      <c r="BM625" s="125"/>
      <c r="BN625" s="125"/>
      <c r="BO625" s="125"/>
    </row>
    <row r="626">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c r="BI626" s="125"/>
      <c r="BJ626" s="125"/>
      <c r="BK626" s="125"/>
      <c r="BL626" s="125"/>
      <c r="BM626" s="125"/>
      <c r="BN626" s="125"/>
      <c r="BO626" s="125"/>
    </row>
    <row r="627">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c r="BI627" s="125"/>
      <c r="BJ627" s="125"/>
      <c r="BK627" s="125"/>
      <c r="BL627" s="125"/>
      <c r="BM627" s="125"/>
      <c r="BN627" s="125"/>
      <c r="BO627" s="125"/>
    </row>
    <row r="628">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c r="BI628" s="125"/>
      <c r="BJ628" s="125"/>
      <c r="BK628" s="125"/>
      <c r="BL628" s="125"/>
      <c r="BM628" s="125"/>
      <c r="BN628" s="125"/>
      <c r="BO628" s="125"/>
    </row>
    <row r="629">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c r="BI629" s="125"/>
      <c r="BJ629" s="125"/>
      <c r="BK629" s="125"/>
      <c r="BL629" s="125"/>
      <c r="BM629" s="125"/>
      <c r="BN629" s="125"/>
      <c r="BO629" s="125"/>
    </row>
    <row r="630">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c r="BI630" s="125"/>
      <c r="BJ630" s="125"/>
      <c r="BK630" s="125"/>
      <c r="BL630" s="125"/>
      <c r="BM630" s="125"/>
      <c r="BN630" s="125"/>
      <c r="BO630" s="125"/>
    </row>
    <row r="63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c r="BI631" s="125"/>
      <c r="BJ631" s="125"/>
      <c r="BK631" s="125"/>
      <c r="BL631" s="125"/>
      <c r="BM631" s="125"/>
      <c r="BN631" s="125"/>
      <c r="BO631" s="125"/>
    </row>
    <row r="632">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c r="BI632" s="125"/>
      <c r="BJ632" s="125"/>
      <c r="BK632" s="125"/>
      <c r="BL632" s="125"/>
      <c r="BM632" s="125"/>
      <c r="BN632" s="125"/>
      <c r="BO632" s="125"/>
    </row>
    <row r="633">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c r="BI633" s="125"/>
      <c r="BJ633" s="125"/>
      <c r="BK633" s="125"/>
      <c r="BL633" s="125"/>
      <c r="BM633" s="125"/>
      <c r="BN633" s="125"/>
      <c r="BO633" s="125"/>
    </row>
    <row r="634">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c r="BI634" s="125"/>
      <c r="BJ634" s="125"/>
      <c r="BK634" s="125"/>
      <c r="BL634" s="125"/>
      <c r="BM634" s="125"/>
      <c r="BN634" s="125"/>
      <c r="BO634" s="125"/>
    </row>
    <row r="635">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c r="BI635" s="125"/>
      <c r="BJ635" s="125"/>
      <c r="BK635" s="125"/>
      <c r="BL635" s="125"/>
      <c r="BM635" s="125"/>
      <c r="BN635" s="125"/>
      <c r="BO635" s="125"/>
    </row>
    <row r="636">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c r="BI636" s="125"/>
      <c r="BJ636" s="125"/>
      <c r="BK636" s="125"/>
      <c r="BL636" s="125"/>
      <c r="BM636" s="125"/>
      <c r="BN636" s="125"/>
      <c r="BO636" s="125"/>
    </row>
    <row r="637">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c r="BI637" s="125"/>
      <c r="BJ637" s="125"/>
      <c r="BK637" s="125"/>
      <c r="BL637" s="125"/>
      <c r="BM637" s="125"/>
      <c r="BN637" s="125"/>
      <c r="BO637" s="125"/>
    </row>
    <row r="638">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c r="BI638" s="125"/>
      <c r="BJ638" s="125"/>
      <c r="BK638" s="125"/>
      <c r="BL638" s="125"/>
      <c r="BM638" s="125"/>
      <c r="BN638" s="125"/>
      <c r="BO638" s="125"/>
    </row>
    <row r="639">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c r="BI639" s="125"/>
      <c r="BJ639" s="125"/>
      <c r="BK639" s="125"/>
      <c r="BL639" s="125"/>
      <c r="BM639" s="125"/>
      <c r="BN639" s="125"/>
      <c r="BO639" s="125"/>
    </row>
    <row r="640">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c r="BI640" s="125"/>
      <c r="BJ640" s="125"/>
      <c r="BK640" s="125"/>
      <c r="BL640" s="125"/>
      <c r="BM640" s="125"/>
      <c r="BN640" s="125"/>
      <c r="BO640" s="125"/>
    </row>
    <row r="64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c r="BI641" s="125"/>
      <c r="BJ641" s="125"/>
      <c r="BK641" s="125"/>
      <c r="BL641" s="125"/>
      <c r="BM641" s="125"/>
      <c r="BN641" s="125"/>
      <c r="BO641" s="125"/>
    </row>
    <row r="642">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c r="BI642" s="125"/>
      <c r="BJ642" s="125"/>
      <c r="BK642" s="125"/>
      <c r="BL642" s="125"/>
      <c r="BM642" s="125"/>
      <c r="BN642" s="125"/>
      <c r="BO642" s="125"/>
    </row>
    <row r="643">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c r="BI643" s="125"/>
      <c r="BJ643" s="125"/>
      <c r="BK643" s="125"/>
      <c r="BL643" s="125"/>
      <c r="BM643" s="125"/>
      <c r="BN643" s="125"/>
      <c r="BO643" s="125"/>
    </row>
    <row r="644">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c r="BI644" s="125"/>
      <c r="BJ644" s="125"/>
      <c r="BK644" s="125"/>
      <c r="BL644" s="125"/>
      <c r="BM644" s="125"/>
      <c r="BN644" s="125"/>
      <c r="BO644" s="125"/>
    </row>
    <row r="645">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c r="BI645" s="125"/>
      <c r="BJ645" s="125"/>
      <c r="BK645" s="125"/>
      <c r="BL645" s="125"/>
      <c r="BM645" s="125"/>
      <c r="BN645" s="125"/>
      <c r="BO645" s="125"/>
    </row>
    <row r="646">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c r="BI646" s="125"/>
      <c r="BJ646" s="125"/>
      <c r="BK646" s="125"/>
      <c r="BL646" s="125"/>
      <c r="BM646" s="125"/>
      <c r="BN646" s="125"/>
      <c r="BO646" s="125"/>
    </row>
    <row r="647">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c r="BI647" s="125"/>
      <c r="BJ647" s="125"/>
      <c r="BK647" s="125"/>
      <c r="BL647" s="125"/>
      <c r="BM647" s="125"/>
      <c r="BN647" s="125"/>
      <c r="BO647" s="125"/>
    </row>
    <row r="648">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c r="BI648" s="125"/>
      <c r="BJ648" s="125"/>
      <c r="BK648" s="125"/>
      <c r="BL648" s="125"/>
      <c r="BM648" s="125"/>
      <c r="BN648" s="125"/>
      <c r="BO648" s="125"/>
    </row>
    <row r="649">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c r="BI649" s="125"/>
      <c r="BJ649" s="125"/>
      <c r="BK649" s="125"/>
      <c r="BL649" s="125"/>
      <c r="BM649" s="125"/>
      <c r="BN649" s="125"/>
      <c r="BO649" s="125"/>
    </row>
    <row r="650">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c r="BI650" s="125"/>
      <c r="BJ650" s="125"/>
      <c r="BK650" s="125"/>
      <c r="BL650" s="125"/>
      <c r="BM650" s="125"/>
      <c r="BN650" s="125"/>
      <c r="BO650" s="125"/>
    </row>
    <row r="65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c r="BI651" s="125"/>
      <c r="BJ651" s="125"/>
      <c r="BK651" s="125"/>
      <c r="BL651" s="125"/>
      <c r="BM651" s="125"/>
      <c r="BN651" s="125"/>
      <c r="BO651" s="125"/>
    </row>
    <row r="652">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c r="BI652" s="125"/>
      <c r="BJ652" s="125"/>
      <c r="BK652" s="125"/>
      <c r="BL652" s="125"/>
      <c r="BM652" s="125"/>
      <c r="BN652" s="125"/>
      <c r="BO652" s="125"/>
    </row>
    <row r="653">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c r="BI653" s="125"/>
      <c r="BJ653" s="125"/>
      <c r="BK653" s="125"/>
      <c r="BL653" s="125"/>
      <c r="BM653" s="125"/>
      <c r="BN653" s="125"/>
      <c r="BO653" s="125"/>
    </row>
    <row r="654">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c r="BI654" s="125"/>
      <c r="BJ654" s="125"/>
      <c r="BK654" s="125"/>
      <c r="BL654" s="125"/>
      <c r="BM654" s="125"/>
      <c r="BN654" s="125"/>
      <c r="BO654" s="125"/>
    </row>
    <row r="655">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c r="BI655" s="125"/>
      <c r="BJ655" s="125"/>
      <c r="BK655" s="125"/>
      <c r="BL655" s="125"/>
      <c r="BM655" s="125"/>
      <c r="BN655" s="125"/>
      <c r="BO655" s="125"/>
    </row>
    <row r="656">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c r="BI656" s="125"/>
      <c r="BJ656" s="125"/>
      <c r="BK656" s="125"/>
      <c r="BL656" s="125"/>
      <c r="BM656" s="125"/>
      <c r="BN656" s="125"/>
      <c r="BO656" s="125"/>
    </row>
    <row r="657">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c r="BI657" s="125"/>
      <c r="BJ657" s="125"/>
      <c r="BK657" s="125"/>
      <c r="BL657" s="125"/>
      <c r="BM657" s="125"/>
      <c r="BN657" s="125"/>
      <c r="BO657" s="125"/>
    </row>
    <row r="658">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c r="BI658" s="125"/>
      <c r="BJ658" s="125"/>
      <c r="BK658" s="125"/>
      <c r="BL658" s="125"/>
      <c r="BM658" s="125"/>
      <c r="BN658" s="125"/>
      <c r="BO658" s="125"/>
    </row>
    <row r="659">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c r="BI659" s="125"/>
      <c r="BJ659" s="125"/>
      <c r="BK659" s="125"/>
      <c r="BL659" s="125"/>
      <c r="BM659" s="125"/>
      <c r="BN659" s="125"/>
      <c r="BO659" s="125"/>
    </row>
    <row r="660">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c r="BI660" s="125"/>
      <c r="BJ660" s="125"/>
      <c r="BK660" s="125"/>
      <c r="BL660" s="125"/>
      <c r="BM660" s="125"/>
      <c r="BN660" s="125"/>
      <c r="BO660" s="125"/>
    </row>
    <row r="66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c r="BI661" s="125"/>
      <c r="BJ661" s="125"/>
      <c r="BK661" s="125"/>
      <c r="BL661" s="125"/>
      <c r="BM661" s="125"/>
      <c r="BN661" s="125"/>
      <c r="BO661" s="125"/>
    </row>
    <row r="662">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c r="BI662" s="125"/>
      <c r="BJ662" s="125"/>
      <c r="BK662" s="125"/>
      <c r="BL662" s="125"/>
      <c r="BM662" s="125"/>
      <c r="BN662" s="125"/>
      <c r="BO662" s="125"/>
    </row>
    <row r="663">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c r="BI663" s="125"/>
      <c r="BJ663" s="125"/>
      <c r="BK663" s="125"/>
      <c r="BL663" s="125"/>
      <c r="BM663" s="125"/>
      <c r="BN663" s="125"/>
      <c r="BO663" s="125"/>
    </row>
    <row r="664">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c r="BI664" s="125"/>
      <c r="BJ664" s="125"/>
      <c r="BK664" s="125"/>
      <c r="BL664" s="125"/>
      <c r="BM664" s="125"/>
      <c r="BN664" s="125"/>
      <c r="BO664" s="125"/>
    </row>
    <row r="665">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c r="BI665" s="125"/>
      <c r="BJ665" s="125"/>
      <c r="BK665" s="125"/>
      <c r="BL665" s="125"/>
      <c r="BM665" s="125"/>
      <c r="BN665" s="125"/>
      <c r="BO665" s="125"/>
    </row>
    <row r="666">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c r="BI666" s="125"/>
      <c r="BJ666" s="125"/>
      <c r="BK666" s="125"/>
      <c r="BL666" s="125"/>
      <c r="BM666" s="125"/>
      <c r="BN666" s="125"/>
      <c r="BO666" s="125"/>
    </row>
    <row r="667">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c r="BI667" s="125"/>
      <c r="BJ667" s="125"/>
      <c r="BK667" s="125"/>
      <c r="BL667" s="125"/>
      <c r="BM667" s="125"/>
      <c r="BN667" s="125"/>
      <c r="BO667" s="125"/>
    </row>
    <row r="668">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c r="BI668" s="125"/>
      <c r="BJ668" s="125"/>
      <c r="BK668" s="125"/>
      <c r="BL668" s="125"/>
      <c r="BM668" s="125"/>
      <c r="BN668" s="125"/>
      <c r="BO668" s="125"/>
    </row>
    <row r="669">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c r="BI669" s="125"/>
      <c r="BJ669" s="125"/>
      <c r="BK669" s="125"/>
      <c r="BL669" s="125"/>
      <c r="BM669" s="125"/>
      <c r="BN669" s="125"/>
      <c r="BO669" s="125"/>
    </row>
    <row r="670">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c r="BI670" s="125"/>
      <c r="BJ670" s="125"/>
      <c r="BK670" s="125"/>
      <c r="BL670" s="125"/>
      <c r="BM670" s="125"/>
      <c r="BN670" s="125"/>
      <c r="BO670" s="125"/>
    </row>
    <row r="67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c r="BI671" s="125"/>
      <c r="BJ671" s="125"/>
      <c r="BK671" s="125"/>
      <c r="BL671" s="125"/>
      <c r="BM671" s="125"/>
      <c r="BN671" s="125"/>
      <c r="BO671" s="125"/>
    </row>
    <row r="672">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c r="BI672" s="125"/>
      <c r="BJ672" s="125"/>
      <c r="BK672" s="125"/>
      <c r="BL672" s="125"/>
      <c r="BM672" s="125"/>
      <c r="BN672" s="125"/>
      <c r="BO672" s="125"/>
    </row>
    <row r="673">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c r="BI673" s="125"/>
      <c r="BJ673" s="125"/>
      <c r="BK673" s="125"/>
      <c r="BL673" s="125"/>
      <c r="BM673" s="125"/>
      <c r="BN673" s="125"/>
      <c r="BO673" s="125"/>
    </row>
    <row r="674">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c r="BI674" s="125"/>
      <c r="BJ674" s="125"/>
      <c r="BK674" s="125"/>
      <c r="BL674" s="125"/>
      <c r="BM674" s="125"/>
      <c r="BN674" s="125"/>
      <c r="BO674" s="125"/>
    </row>
    <row r="675">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c r="BI675" s="125"/>
      <c r="BJ675" s="125"/>
      <c r="BK675" s="125"/>
      <c r="BL675" s="125"/>
      <c r="BM675" s="125"/>
      <c r="BN675" s="125"/>
      <c r="BO675" s="125"/>
    </row>
    <row r="676">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c r="BI676" s="125"/>
      <c r="BJ676" s="125"/>
      <c r="BK676" s="125"/>
      <c r="BL676" s="125"/>
      <c r="BM676" s="125"/>
      <c r="BN676" s="125"/>
      <c r="BO676" s="125"/>
    </row>
    <row r="677">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c r="BI677" s="125"/>
      <c r="BJ677" s="125"/>
      <c r="BK677" s="125"/>
      <c r="BL677" s="125"/>
      <c r="BM677" s="125"/>
      <c r="BN677" s="125"/>
      <c r="BO677" s="125"/>
    </row>
    <row r="678">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c r="BI678" s="125"/>
      <c r="BJ678" s="125"/>
      <c r="BK678" s="125"/>
      <c r="BL678" s="125"/>
      <c r="BM678" s="125"/>
      <c r="BN678" s="125"/>
      <c r="BO678" s="125"/>
    </row>
    <row r="679">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c r="BI679" s="125"/>
      <c r="BJ679" s="125"/>
      <c r="BK679" s="125"/>
      <c r="BL679" s="125"/>
      <c r="BM679" s="125"/>
      <c r="BN679" s="125"/>
      <c r="BO679" s="125"/>
    </row>
    <row r="680">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c r="BI680" s="125"/>
      <c r="BJ680" s="125"/>
      <c r="BK680" s="125"/>
      <c r="BL680" s="125"/>
      <c r="BM680" s="125"/>
      <c r="BN680" s="125"/>
      <c r="BO680" s="125"/>
    </row>
    <row r="68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c r="BI681" s="125"/>
      <c r="BJ681" s="125"/>
      <c r="BK681" s="125"/>
      <c r="BL681" s="125"/>
      <c r="BM681" s="125"/>
      <c r="BN681" s="125"/>
      <c r="BO681" s="125"/>
    </row>
    <row r="682">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c r="BI682" s="125"/>
      <c r="BJ682" s="125"/>
      <c r="BK682" s="125"/>
      <c r="BL682" s="125"/>
      <c r="BM682" s="125"/>
      <c r="BN682" s="125"/>
      <c r="BO682" s="125"/>
    </row>
    <row r="683">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c r="BI683" s="125"/>
      <c r="BJ683" s="125"/>
      <c r="BK683" s="125"/>
      <c r="BL683" s="125"/>
      <c r="BM683" s="125"/>
      <c r="BN683" s="125"/>
      <c r="BO683" s="125"/>
    </row>
    <row r="684">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c r="BI684" s="125"/>
      <c r="BJ684" s="125"/>
      <c r="BK684" s="125"/>
      <c r="BL684" s="125"/>
      <c r="BM684" s="125"/>
      <c r="BN684" s="125"/>
      <c r="BO684" s="125"/>
    </row>
    <row r="685">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c r="BI685" s="125"/>
      <c r="BJ685" s="125"/>
      <c r="BK685" s="125"/>
      <c r="BL685" s="125"/>
      <c r="BM685" s="125"/>
      <c r="BN685" s="125"/>
      <c r="BO685" s="125"/>
    </row>
    <row r="686">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c r="BI686" s="125"/>
      <c r="BJ686" s="125"/>
      <c r="BK686" s="125"/>
      <c r="BL686" s="125"/>
      <c r="BM686" s="125"/>
      <c r="BN686" s="125"/>
      <c r="BO686" s="125"/>
    </row>
    <row r="687">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c r="BI687" s="125"/>
      <c r="BJ687" s="125"/>
      <c r="BK687" s="125"/>
      <c r="BL687" s="125"/>
      <c r="BM687" s="125"/>
      <c r="BN687" s="125"/>
      <c r="BO687" s="125"/>
    </row>
    <row r="688">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c r="BI688" s="125"/>
      <c r="BJ688" s="125"/>
      <c r="BK688" s="125"/>
      <c r="BL688" s="125"/>
      <c r="BM688" s="125"/>
      <c r="BN688" s="125"/>
      <c r="BO688" s="125"/>
    </row>
    <row r="689">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c r="BI689" s="125"/>
      <c r="BJ689" s="125"/>
      <c r="BK689" s="125"/>
      <c r="BL689" s="125"/>
      <c r="BM689" s="125"/>
      <c r="BN689" s="125"/>
      <c r="BO689" s="125"/>
    </row>
    <row r="690">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c r="BI690" s="125"/>
      <c r="BJ690" s="125"/>
      <c r="BK690" s="125"/>
      <c r="BL690" s="125"/>
      <c r="BM690" s="125"/>
      <c r="BN690" s="125"/>
      <c r="BO690" s="125"/>
    </row>
    <row r="69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c r="BI691" s="125"/>
      <c r="BJ691" s="125"/>
      <c r="BK691" s="125"/>
      <c r="BL691" s="125"/>
      <c r="BM691" s="125"/>
      <c r="BN691" s="125"/>
      <c r="BO691" s="125"/>
    </row>
    <row r="692">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c r="BI692" s="125"/>
      <c r="BJ692" s="125"/>
      <c r="BK692" s="125"/>
      <c r="BL692" s="125"/>
      <c r="BM692" s="125"/>
      <c r="BN692" s="125"/>
      <c r="BO692" s="125"/>
    </row>
    <row r="693">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c r="BI693" s="125"/>
      <c r="BJ693" s="125"/>
      <c r="BK693" s="125"/>
      <c r="BL693" s="125"/>
      <c r="BM693" s="125"/>
      <c r="BN693" s="125"/>
      <c r="BO693" s="125"/>
    </row>
    <row r="694">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c r="BI694" s="125"/>
      <c r="BJ694" s="125"/>
      <c r="BK694" s="125"/>
      <c r="BL694" s="125"/>
      <c r="BM694" s="125"/>
      <c r="BN694" s="125"/>
      <c r="BO694" s="125"/>
    </row>
    <row r="695">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c r="BI695" s="125"/>
      <c r="BJ695" s="125"/>
      <c r="BK695" s="125"/>
      <c r="BL695" s="125"/>
      <c r="BM695" s="125"/>
      <c r="BN695" s="125"/>
      <c r="BO695" s="125"/>
    </row>
    <row r="696">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c r="BI696" s="125"/>
      <c r="BJ696" s="125"/>
      <c r="BK696" s="125"/>
      <c r="BL696" s="125"/>
      <c r="BM696" s="125"/>
      <c r="BN696" s="125"/>
      <c r="BO696" s="125"/>
    </row>
    <row r="697">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c r="BI697" s="125"/>
      <c r="BJ697" s="125"/>
      <c r="BK697" s="125"/>
      <c r="BL697" s="125"/>
      <c r="BM697" s="125"/>
      <c r="BN697" s="125"/>
      <c r="BO697" s="125"/>
    </row>
    <row r="698">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c r="BI698" s="125"/>
      <c r="BJ698" s="125"/>
      <c r="BK698" s="125"/>
      <c r="BL698" s="125"/>
      <c r="BM698" s="125"/>
      <c r="BN698" s="125"/>
      <c r="BO698" s="125"/>
    </row>
    <row r="699">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c r="BI699" s="125"/>
      <c r="BJ699" s="125"/>
      <c r="BK699" s="125"/>
      <c r="BL699" s="125"/>
      <c r="BM699" s="125"/>
      <c r="BN699" s="125"/>
      <c r="BO699" s="125"/>
    </row>
    <row r="700">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c r="BI700" s="125"/>
      <c r="BJ700" s="125"/>
      <c r="BK700" s="125"/>
      <c r="BL700" s="125"/>
      <c r="BM700" s="125"/>
      <c r="BN700" s="125"/>
      <c r="BO700" s="125"/>
    </row>
    <row r="70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c r="BI701" s="125"/>
      <c r="BJ701" s="125"/>
      <c r="BK701" s="125"/>
      <c r="BL701" s="125"/>
      <c r="BM701" s="125"/>
      <c r="BN701" s="125"/>
      <c r="BO701" s="125"/>
    </row>
    <row r="702">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c r="BI702" s="125"/>
      <c r="BJ702" s="125"/>
      <c r="BK702" s="125"/>
      <c r="BL702" s="125"/>
      <c r="BM702" s="125"/>
      <c r="BN702" s="125"/>
      <c r="BO702" s="125"/>
    </row>
    <row r="703">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c r="BI703" s="125"/>
      <c r="BJ703" s="125"/>
      <c r="BK703" s="125"/>
      <c r="BL703" s="125"/>
      <c r="BM703" s="125"/>
      <c r="BN703" s="125"/>
      <c r="BO703" s="125"/>
    </row>
    <row r="704">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c r="BI704" s="125"/>
      <c r="BJ704" s="125"/>
      <c r="BK704" s="125"/>
      <c r="BL704" s="125"/>
      <c r="BM704" s="125"/>
      <c r="BN704" s="125"/>
      <c r="BO704" s="125"/>
    </row>
    <row r="705">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c r="BI705" s="125"/>
      <c r="BJ705" s="125"/>
      <c r="BK705" s="125"/>
      <c r="BL705" s="125"/>
      <c r="BM705" s="125"/>
      <c r="BN705" s="125"/>
      <c r="BO705" s="125"/>
    </row>
    <row r="706">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c r="BI706" s="125"/>
      <c r="BJ706" s="125"/>
      <c r="BK706" s="125"/>
      <c r="BL706" s="125"/>
      <c r="BM706" s="125"/>
      <c r="BN706" s="125"/>
      <c r="BO706" s="125"/>
    </row>
    <row r="707">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c r="BI707" s="125"/>
      <c r="BJ707" s="125"/>
      <c r="BK707" s="125"/>
      <c r="BL707" s="125"/>
      <c r="BM707" s="125"/>
      <c r="BN707" s="125"/>
      <c r="BO707" s="125"/>
    </row>
    <row r="708">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c r="BI708" s="125"/>
      <c r="BJ708" s="125"/>
      <c r="BK708" s="125"/>
      <c r="BL708" s="125"/>
      <c r="BM708" s="125"/>
      <c r="BN708" s="125"/>
      <c r="BO708" s="125"/>
    </row>
    <row r="709">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c r="BI709" s="125"/>
      <c r="BJ709" s="125"/>
      <c r="BK709" s="125"/>
      <c r="BL709" s="125"/>
      <c r="BM709" s="125"/>
      <c r="BN709" s="125"/>
      <c r="BO709" s="125"/>
    </row>
    <row r="710">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c r="BI710" s="125"/>
      <c r="BJ710" s="125"/>
      <c r="BK710" s="125"/>
      <c r="BL710" s="125"/>
      <c r="BM710" s="125"/>
      <c r="BN710" s="125"/>
      <c r="BO710" s="125"/>
    </row>
    <row r="71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c r="BI711" s="125"/>
      <c r="BJ711" s="125"/>
      <c r="BK711" s="125"/>
      <c r="BL711" s="125"/>
      <c r="BM711" s="125"/>
      <c r="BN711" s="125"/>
      <c r="BO711" s="125"/>
    </row>
    <row r="712">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c r="BI712" s="125"/>
      <c r="BJ712" s="125"/>
      <c r="BK712" s="125"/>
      <c r="BL712" s="125"/>
      <c r="BM712" s="125"/>
      <c r="BN712" s="125"/>
      <c r="BO712" s="125"/>
    </row>
    <row r="713">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c r="BI713" s="125"/>
      <c r="BJ713" s="125"/>
      <c r="BK713" s="125"/>
      <c r="BL713" s="125"/>
      <c r="BM713" s="125"/>
      <c r="BN713" s="125"/>
      <c r="BO713" s="125"/>
    </row>
    <row r="714">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c r="BI714" s="125"/>
      <c r="BJ714" s="125"/>
      <c r="BK714" s="125"/>
      <c r="BL714" s="125"/>
      <c r="BM714" s="125"/>
      <c r="BN714" s="125"/>
      <c r="BO714" s="125"/>
    </row>
    <row r="715">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c r="BI715" s="125"/>
      <c r="BJ715" s="125"/>
      <c r="BK715" s="125"/>
      <c r="BL715" s="125"/>
      <c r="BM715" s="125"/>
      <c r="BN715" s="125"/>
      <c r="BO715" s="125"/>
    </row>
    <row r="716">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c r="BI716" s="125"/>
      <c r="BJ716" s="125"/>
      <c r="BK716" s="125"/>
      <c r="BL716" s="125"/>
      <c r="BM716" s="125"/>
      <c r="BN716" s="125"/>
      <c r="BO716" s="125"/>
    </row>
    <row r="717">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c r="BI717" s="125"/>
      <c r="BJ717" s="125"/>
      <c r="BK717" s="125"/>
      <c r="BL717" s="125"/>
      <c r="BM717" s="125"/>
      <c r="BN717" s="125"/>
      <c r="BO717" s="125"/>
    </row>
    <row r="718">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c r="BI718" s="125"/>
      <c r="BJ718" s="125"/>
      <c r="BK718" s="125"/>
      <c r="BL718" s="125"/>
      <c r="BM718" s="125"/>
      <c r="BN718" s="125"/>
      <c r="BO718" s="125"/>
    </row>
    <row r="719">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c r="BI719" s="125"/>
      <c r="BJ719" s="125"/>
      <c r="BK719" s="125"/>
      <c r="BL719" s="125"/>
      <c r="BM719" s="125"/>
      <c r="BN719" s="125"/>
      <c r="BO719" s="125"/>
    </row>
    <row r="720">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c r="BI720" s="125"/>
      <c r="BJ720" s="125"/>
      <c r="BK720" s="125"/>
      <c r="BL720" s="125"/>
      <c r="BM720" s="125"/>
      <c r="BN720" s="125"/>
      <c r="BO720" s="125"/>
    </row>
    <row r="72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c r="BI721" s="125"/>
      <c r="BJ721" s="125"/>
      <c r="BK721" s="125"/>
      <c r="BL721" s="125"/>
      <c r="BM721" s="125"/>
      <c r="BN721" s="125"/>
      <c r="BO721" s="125"/>
    </row>
    <row r="722">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c r="BI722" s="125"/>
      <c r="BJ722" s="125"/>
      <c r="BK722" s="125"/>
      <c r="BL722" s="125"/>
      <c r="BM722" s="125"/>
      <c r="BN722" s="125"/>
      <c r="BO722" s="125"/>
    </row>
    <row r="723">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c r="BI723" s="125"/>
      <c r="BJ723" s="125"/>
      <c r="BK723" s="125"/>
      <c r="BL723" s="125"/>
      <c r="BM723" s="125"/>
      <c r="BN723" s="125"/>
      <c r="BO723" s="125"/>
    </row>
    <row r="724">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c r="BI724" s="125"/>
      <c r="BJ724" s="125"/>
      <c r="BK724" s="125"/>
      <c r="BL724" s="125"/>
      <c r="BM724" s="125"/>
      <c r="BN724" s="125"/>
      <c r="BO724" s="125"/>
    </row>
    <row r="725">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c r="BI725" s="125"/>
      <c r="BJ725" s="125"/>
      <c r="BK725" s="125"/>
      <c r="BL725" s="125"/>
      <c r="BM725" s="125"/>
      <c r="BN725" s="125"/>
      <c r="BO725" s="125"/>
    </row>
    <row r="726">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c r="BI726" s="125"/>
      <c r="BJ726" s="125"/>
      <c r="BK726" s="125"/>
      <c r="BL726" s="125"/>
      <c r="BM726" s="125"/>
      <c r="BN726" s="125"/>
      <c r="BO726" s="125"/>
    </row>
    <row r="727">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c r="BI727" s="125"/>
      <c r="BJ727" s="125"/>
      <c r="BK727" s="125"/>
      <c r="BL727" s="125"/>
      <c r="BM727" s="125"/>
      <c r="BN727" s="125"/>
      <c r="BO727" s="125"/>
    </row>
    <row r="728">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c r="BI728" s="125"/>
      <c r="BJ728" s="125"/>
      <c r="BK728" s="125"/>
      <c r="BL728" s="125"/>
      <c r="BM728" s="125"/>
      <c r="BN728" s="125"/>
      <c r="BO728" s="125"/>
    </row>
    <row r="729">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c r="BI729" s="125"/>
      <c r="BJ729" s="125"/>
      <c r="BK729" s="125"/>
      <c r="BL729" s="125"/>
      <c r="BM729" s="125"/>
      <c r="BN729" s="125"/>
      <c r="BO729" s="125"/>
    </row>
    <row r="730">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c r="BI730" s="125"/>
      <c r="BJ730" s="125"/>
      <c r="BK730" s="125"/>
      <c r="BL730" s="125"/>
      <c r="BM730" s="125"/>
      <c r="BN730" s="125"/>
      <c r="BO730" s="125"/>
    </row>
    <row r="73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c r="BI731" s="125"/>
      <c r="BJ731" s="125"/>
      <c r="BK731" s="125"/>
      <c r="BL731" s="125"/>
      <c r="BM731" s="125"/>
      <c r="BN731" s="125"/>
      <c r="BO731" s="125"/>
    </row>
    <row r="732">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c r="BI732" s="125"/>
      <c r="BJ732" s="125"/>
      <c r="BK732" s="125"/>
      <c r="BL732" s="125"/>
      <c r="BM732" s="125"/>
      <c r="BN732" s="125"/>
      <c r="BO732" s="125"/>
    </row>
    <row r="733">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c r="BI733" s="125"/>
      <c r="BJ733" s="125"/>
      <c r="BK733" s="125"/>
      <c r="BL733" s="125"/>
      <c r="BM733" s="125"/>
      <c r="BN733" s="125"/>
      <c r="BO733" s="125"/>
    </row>
    <row r="734">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c r="BI734" s="125"/>
      <c r="BJ734" s="125"/>
      <c r="BK734" s="125"/>
      <c r="BL734" s="125"/>
      <c r="BM734" s="125"/>
      <c r="BN734" s="125"/>
      <c r="BO734" s="125"/>
    </row>
    <row r="735">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c r="BI735" s="125"/>
      <c r="BJ735" s="125"/>
      <c r="BK735" s="125"/>
      <c r="BL735" s="125"/>
      <c r="BM735" s="125"/>
      <c r="BN735" s="125"/>
      <c r="BO735" s="125"/>
    </row>
    <row r="736">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c r="BI736" s="125"/>
      <c r="BJ736" s="125"/>
      <c r="BK736" s="125"/>
      <c r="BL736" s="125"/>
      <c r="BM736" s="125"/>
      <c r="BN736" s="125"/>
      <c r="BO736" s="125"/>
    </row>
    <row r="737">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c r="BI737" s="125"/>
      <c r="BJ737" s="125"/>
      <c r="BK737" s="125"/>
      <c r="BL737" s="125"/>
      <c r="BM737" s="125"/>
      <c r="BN737" s="125"/>
      <c r="BO737" s="125"/>
    </row>
    <row r="738">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c r="BI738" s="125"/>
      <c r="BJ738" s="125"/>
      <c r="BK738" s="125"/>
      <c r="BL738" s="125"/>
      <c r="BM738" s="125"/>
      <c r="BN738" s="125"/>
      <c r="BO738" s="125"/>
    </row>
    <row r="739">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c r="BI739" s="125"/>
      <c r="BJ739" s="125"/>
      <c r="BK739" s="125"/>
      <c r="BL739" s="125"/>
      <c r="BM739" s="125"/>
      <c r="BN739" s="125"/>
      <c r="BO739" s="125"/>
    </row>
    <row r="740">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c r="BI740" s="125"/>
      <c r="BJ740" s="125"/>
      <c r="BK740" s="125"/>
      <c r="BL740" s="125"/>
      <c r="BM740" s="125"/>
      <c r="BN740" s="125"/>
      <c r="BO740" s="125"/>
    </row>
    <row r="74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c r="BI741" s="125"/>
      <c r="BJ741" s="125"/>
      <c r="BK741" s="125"/>
      <c r="BL741" s="125"/>
      <c r="BM741" s="125"/>
      <c r="BN741" s="125"/>
      <c r="BO741" s="125"/>
    </row>
    <row r="742">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c r="BI742" s="125"/>
      <c r="BJ742" s="125"/>
      <c r="BK742" s="125"/>
      <c r="BL742" s="125"/>
      <c r="BM742" s="125"/>
      <c r="BN742" s="125"/>
      <c r="BO742" s="125"/>
    </row>
    <row r="743">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c r="BI743" s="125"/>
      <c r="BJ743" s="125"/>
      <c r="BK743" s="125"/>
      <c r="BL743" s="125"/>
      <c r="BM743" s="125"/>
      <c r="BN743" s="125"/>
      <c r="BO743" s="125"/>
    </row>
    <row r="744">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c r="BI744" s="125"/>
      <c r="BJ744" s="125"/>
      <c r="BK744" s="125"/>
      <c r="BL744" s="125"/>
      <c r="BM744" s="125"/>
      <c r="BN744" s="125"/>
      <c r="BO744" s="125"/>
    </row>
    <row r="745">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c r="BI745" s="125"/>
      <c r="BJ745" s="125"/>
      <c r="BK745" s="125"/>
      <c r="BL745" s="125"/>
      <c r="BM745" s="125"/>
      <c r="BN745" s="125"/>
      <c r="BO745" s="125"/>
    </row>
    <row r="746">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c r="BI746" s="125"/>
      <c r="BJ746" s="125"/>
      <c r="BK746" s="125"/>
      <c r="BL746" s="125"/>
      <c r="BM746" s="125"/>
      <c r="BN746" s="125"/>
      <c r="BO746" s="125"/>
    </row>
    <row r="747">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c r="BI747" s="125"/>
      <c r="BJ747" s="125"/>
      <c r="BK747" s="125"/>
      <c r="BL747" s="125"/>
      <c r="BM747" s="125"/>
      <c r="BN747" s="125"/>
      <c r="BO747" s="125"/>
    </row>
    <row r="748">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c r="BI748" s="125"/>
      <c r="BJ748" s="125"/>
      <c r="BK748" s="125"/>
      <c r="BL748" s="125"/>
      <c r="BM748" s="125"/>
      <c r="BN748" s="125"/>
      <c r="BO748" s="125"/>
    </row>
    <row r="749">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c r="BI749" s="125"/>
      <c r="BJ749" s="125"/>
      <c r="BK749" s="125"/>
      <c r="BL749" s="125"/>
      <c r="BM749" s="125"/>
      <c r="BN749" s="125"/>
      <c r="BO749" s="125"/>
    </row>
    <row r="750">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c r="BI750" s="125"/>
      <c r="BJ750" s="125"/>
      <c r="BK750" s="125"/>
      <c r="BL750" s="125"/>
      <c r="BM750" s="125"/>
      <c r="BN750" s="125"/>
      <c r="BO750" s="125"/>
    </row>
    <row r="75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c r="BI751" s="125"/>
      <c r="BJ751" s="125"/>
      <c r="BK751" s="125"/>
      <c r="BL751" s="125"/>
      <c r="BM751" s="125"/>
      <c r="BN751" s="125"/>
      <c r="BO751" s="125"/>
    </row>
    <row r="752">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c r="BI752" s="125"/>
      <c r="BJ752" s="125"/>
      <c r="BK752" s="125"/>
      <c r="BL752" s="125"/>
      <c r="BM752" s="125"/>
      <c r="BN752" s="125"/>
      <c r="BO752" s="125"/>
    </row>
    <row r="753">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c r="BI753" s="125"/>
      <c r="BJ753" s="125"/>
      <c r="BK753" s="125"/>
      <c r="BL753" s="125"/>
      <c r="BM753" s="125"/>
      <c r="BN753" s="125"/>
      <c r="BO753" s="125"/>
    </row>
    <row r="754">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c r="BI754" s="125"/>
      <c r="BJ754" s="125"/>
      <c r="BK754" s="125"/>
      <c r="BL754" s="125"/>
      <c r="BM754" s="125"/>
      <c r="BN754" s="125"/>
      <c r="BO754" s="125"/>
    </row>
    <row r="755">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c r="BI755" s="125"/>
      <c r="BJ755" s="125"/>
      <c r="BK755" s="125"/>
      <c r="BL755" s="125"/>
      <c r="BM755" s="125"/>
      <c r="BN755" s="125"/>
      <c r="BO755" s="125"/>
    </row>
    <row r="756">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c r="BI756" s="125"/>
      <c r="BJ756" s="125"/>
      <c r="BK756" s="125"/>
      <c r="BL756" s="125"/>
      <c r="BM756" s="125"/>
      <c r="BN756" s="125"/>
      <c r="BO756" s="125"/>
    </row>
    <row r="757">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c r="BI757" s="125"/>
      <c r="BJ757" s="125"/>
      <c r="BK757" s="125"/>
      <c r="BL757" s="125"/>
      <c r="BM757" s="125"/>
      <c r="BN757" s="125"/>
      <c r="BO757" s="125"/>
    </row>
    <row r="758">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c r="BI758" s="125"/>
      <c r="BJ758" s="125"/>
      <c r="BK758" s="125"/>
      <c r="BL758" s="125"/>
      <c r="BM758" s="125"/>
      <c r="BN758" s="125"/>
      <c r="BO758" s="125"/>
    </row>
    <row r="759">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c r="BI759" s="125"/>
      <c r="BJ759" s="125"/>
      <c r="BK759" s="125"/>
      <c r="BL759" s="125"/>
      <c r="BM759" s="125"/>
      <c r="BN759" s="125"/>
      <c r="BO759" s="125"/>
    </row>
    <row r="760">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c r="BI760" s="125"/>
      <c r="BJ760" s="125"/>
      <c r="BK760" s="125"/>
      <c r="BL760" s="125"/>
      <c r="BM760" s="125"/>
      <c r="BN760" s="125"/>
      <c r="BO760" s="125"/>
    </row>
    <row r="76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c r="BI761" s="125"/>
      <c r="BJ761" s="125"/>
      <c r="BK761" s="125"/>
      <c r="BL761" s="125"/>
      <c r="BM761" s="125"/>
      <c r="BN761" s="125"/>
      <c r="BO761" s="125"/>
    </row>
    <row r="762">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c r="BI762" s="125"/>
      <c r="BJ762" s="125"/>
      <c r="BK762" s="125"/>
      <c r="BL762" s="125"/>
      <c r="BM762" s="125"/>
      <c r="BN762" s="125"/>
      <c r="BO762" s="125"/>
    </row>
    <row r="763">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c r="BI763" s="125"/>
      <c r="BJ763" s="125"/>
      <c r="BK763" s="125"/>
      <c r="BL763" s="125"/>
      <c r="BM763" s="125"/>
      <c r="BN763" s="125"/>
      <c r="BO763" s="125"/>
    </row>
    <row r="764">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c r="BI764" s="125"/>
      <c r="BJ764" s="125"/>
      <c r="BK764" s="125"/>
      <c r="BL764" s="125"/>
      <c r="BM764" s="125"/>
      <c r="BN764" s="125"/>
      <c r="BO764" s="125"/>
    </row>
    <row r="765">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c r="BI765" s="125"/>
      <c r="BJ765" s="125"/>
      <c r="BK765" s="125"/>
      <c r="BL765" s="125"/>
      <c r="BM765" s="125"/>
      <c r="BN765" s="125"/>
      <c r="BO765" s="125"/>
    </row>
    <row r="766">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c r="BI766" s="125"/>
      <c r="BJ766" s="125"/>
      <c r="BK766" s="125"/>
      <c r="BL766" s="125"/>
      <c r="BM766" s="125"/>
      <c r="BN766" s="125"/>
      <c r="BO766" s="125"/>
    </row>
    <row r="767">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c r="BI767" s="125"/>
      <c r="BJ767" s="125"/>
      <c r="BK767" s="125"/>
      <c r="BL767" s="125"/>
      <c r="BM767" s="125"/>
      <c r="BN767" s="125"/>
      <c r="BO767" s="125"/>
    </row>
    <row r="768">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c r="BI768" s="125"/>
      <c r="BJ768" s="125"/>
      <c r="BK768" s="125"/>
      <c r="BL768" s="125"/>
      <c r="BM768" s="125"/>
      <c r="BN768" s="125"/>
      <c r="BO768" s="125"/>
    </row>
    <row r="769">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c r="BI769" s="125"/>
      <c r="BJ769" s="125"/>
      <c r="BK769" s="125"/>
      <c r="BL769" s="125"/>
      <c r="BM769" s="125"/>
      <c r="BN769" s="125"/>
      <c r="BO769" s="125"/>
    </row>
    <row r="770">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c r="BI770" s="125"/>
      <c r="BJ770" s="125"/>
      <c r="BK770" s="125"/>
      <c r="BL770" s="125"/>
      <c r="BM770" s="125"/>
      <c r="BN770" s="125"/>
      <c r="BO770" s="125"/>
    </row>
    <row r="77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c r="BI771" s="125"/>
      <c r="BJ771" s="125"/>
      <c r="BK771" s="125"/>
      <c r="BL771" s="125"/>
      <c r="BM771" s="125"/>
      <c r="BN771" s="125"/>
      <c r="BO771" s="125"/>
    </row>
    <row r="772">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c r="BI772" s="125"/>
      <c r="BJ772" s="125"/>
      <c r="BK772" s="125"/>
      <c r="BL772" s="125"/>
      <c r="BM772" s="125"/>
      <c r="BN772" s="125"/>
      <c r="BO772" s="125"/>
    </row>
    <row r="773">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c r="BI773" s="125"/>
      <c r="BJ773" s="125"/>
      <c r="BK773" s="125"/>
      <c r="BL773" s="125"/>
      <c r="BM773" s="125"/>
      <c r="BN773" s="125"/>
      <c r="BO773" s="125"/>
    </row>
    <row r="774">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c r="BI774" s="125"/>
      <c r="BJ774" s="125"/>
      <c r="BK774" s="125"/>
      <c r="BL774" s="125"/>
      <c r="BM774" s="125"/>
      <c r="BN774" s="125"/>
      <c r="BO774" s="125"/>
    </row>
    <row r="775">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c r="BI775" s="125"/>
      <c r="BJ775" s="125"/>
      <c r="BK775" s="125"/>
      <c r="BL775" s="125"/>
      <c r="BM775" s="125"/>
      <c r="BN775" s="125"/>
      <c r="BO775" s="125"/>
    </row>
    <row r="776">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c r="BI776" s="125"/>
      <c r="BJ776" s="125"/>
      <c r="BK776" s="125"/>
      <c r="BL776" s="125"/>
      <c r="BM776" s="125"/>
      <c r="BN776" s="125"/>
      <c r="BO776" s="125"/>
    </row>
    <row r="777">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c r="BI777" s="125"/>
      <c r="BJ777" s="125"/>
      <c r="BK777" s="125"/>
      <c r="BL777" s="125"/>
      <c r="BM777" s="125"/>
      <c r="BN777" s="125"/>
      <c r="BO777" s="125"/>
    </row>
    <row r="778">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c r="BI778" s="125"/>
      <c r="BJ778" s="125"/>
      <c r="BK778" s="125"/>
      <c r="BL778" s="125"/>
      <c r="BM778" s="125"/>
      <c r="BN778" s="125"/>
      <c r="BO778" s="125"/>
    </row>
    <row r="779">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c r="BI779" s="125"/>
      <c r="BJ779" s="125"/>
      <c r="BK779" s="125"/>
      <c r="BL779" s="125"/>
      <c r="BM779" s="125"/>
      <c r="BN779" s="125"/>
      <c r="BO779" s="125"/>
    </row>
    <row r="780">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c r="BI780" s="125"/>
      <c r="BJ780" s="125"/>
      <c r="BK780" s="125"/>
      <c r="BL780" s="125"/>
      <c r="BM780" s="125"/>
      <c r="BN780" s="125"/>
      <c r="BO780" s="125"/>
    </row>
    <row r="78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c r="BI781" s="125"/>
      <c r="BJ781" s="125"/>
      <c r="BK781" s="125"/>
      <c r="BL781" s="125"/>
      <c r="BM781" s="125"/>
      <c r="BN781" s="125"/>
      <c r="BO781" s="125"/>
    </row>
    <row r="782">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c r="BI782" s="125"/>
      <c r="BJ782" s="125"/>
      <c r="BK782" s="125"/>
      <c r="BL782" s="125"/>
      <c r="BM782" s="125"/>
      <c r="BN782" s="125"/>
      <c r="BO782" s="125"/>
    </row>
    <row r="783">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c r="BI783" s="125"/>
      <c r="BJ783" s="125"/>
      <c r="BK783" s="125"/>
      <c r="BL783" s="125"/>
      <c r="BM783" s="125"/>
      <c r="BN783" s="125"/>
      <c r="BO783" s="125"/>
    </row>
    <row r="784">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c r="BI784" s="125"/>
      <c r="BJ784" s="125"/>
      <c r="BK784" s="125"/>
      <c r="BL784" s="125"/>
      <c r="BM784" s="125"/>
      <c r="BN784" s="125"/>
      <c r="BO784" s="125"/>
    </row>
    <row r="785">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c r="BI785" s="125"/>
      <c r="BJ785" s="125"/>
      <c r="BK785" s="125"/>
      <c r="BL785" s="125"/>
      <c r="BM785" s="125"/>
      <c r="BN785" s="125"/>
      <c r="BO785" s="125"/>
    </row>
    <row r="786">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c r="BI786" s="125"/>
      <c r="BJ786" s="125"/>
      <c r="BK786" s="125"/>
      <c r="BL786" s="125"/>
      <c r="BM786" s="125"/>
      <c r="BN786" s="125"/>
      <c r="BO786" s="125"/>
    </row>
    <row r="787">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c r="BI787" s="125"/>
      <c r="BJ787" s="125"/>
      <c r="BK787" s="125"/>
      <c r="BL787" s="125"/>
      <c r="BM787" s="125"/>
      <c r="BN787" s="125"/>
      <c r="BO787" s="125"/>
    </row>
    <row r="788">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c r="BI788" s="125"/>
      <c r="BJ788" s="125"/>
      <c r="BK788" s="125"/>
      <c r="BL788" s="125"/>
      <c r="BM788" s="125"/>
      <c r="BN788" s="125"/>
      <c r="BO788" s="125"/>
    </row>
    <row r="789">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c r="BI789" s="125"/>
      <c r="BJ789" s="125"/>
      <c r="BK789" s="125"/>
      <c r="BL789" s="125"/>
      <c r="BM789" s="125"/>
      <c r="BN789" s="125"/>
      <c r="BO789" s="125"/>
    </row>
    <row r="790">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c r="BI790" s="125"/>
      <c r="BJ790" s="125"/>
      <c r="BK790" s="125"/>
      <c r="BL790" s="125"/>
      <c r="BM790" s="125"/>
      <c r="BN790" s="125"/>
      <c r="BO790" s="125"/>
    </row>
    <row r="79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c r="BI791" s="125"/>
      <c r="BJ791" s="125"/>
      <c r="BK791" s="125"/>
      <c r="BL791" s="125"/>
      <c r="BM791" s="125"/>
      <c r="BN791" s="125"/>
      <c r="BO791" s="125"/>
    </row>
    <row r="792">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c r="BI792" s="125"/>
      <c r="BJ792" s="125"/>
      <c r="BK792" s="125"/>
      <c r="BL792" s="125"/>
      <c r="BM792" s="125"/>
      <c r="BN792" s="125"/>
      <c r="BO792" s="125"/>
    </row>
    <row r="793">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c r="BI793" s="125"/>
      <c r="BJ793" s="125"/>
      <c r="BK793" s="125"/>
      <c r="BL793" s="125"/>
      <c r="BM793" s="125"/>
      <c r="BN793" s="125"/>
      <c r="BO793" s="125"/>
    </row>
    <row r="794">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c r="BI794" s="125"/>
      <c r="BJ794" s="125"/>
      <c r="BK794" s="125"/>
      <c r="BL794" s="125"/>
      <c r="BM794" s="125"/>
      <c r="BN794" s="125"/>
      <c r="BO794" s="125"/>
    </row>
    <row r="795">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c r="BI795" s="125"/>
      <c r="BJ795" s="125"/>
      <c r="BK795" s="125"/>
      <c r="BL795" s="125"/>
      <c r="BM795" s="125"/>
      <c r="BN795" s="125"/>
      <c r="BO795" s="125"/>
    </row>
    <row r="796">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c r="BI796" s="125"/>
      <c r="BJ796" s="125"/>
      <c r="BK796" s="125"/>
      <c r="BL796" s="125"/>
      <c r="BM796" s="125"/>
      <c r="BN796" s="125"/>
      <c r="BO796" s="125"/>
    </row>
    <row r="797">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c r="BI797" s="125"/>
      <c r="BJ797" s="125"/>
      <c r="BK797" s="125"/>
      <c r="BL797" s="125"/>
      <c r="BM797" s="125"/>
      <c r="BN797" s="125"/>
      <c r="BO797" s="125"/>
    </row>
    <row r="798">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c r="BI798" s="125"/>
      <c r="BJ798" s="125"/>
      <c r="BK798" s="125"/>
      <c r="BL798" s="125"/>
      <c r="BM798" s="125"/>
      <c r="BN798" s="125"/>
      <c r="BO798" s="125"/>
    </row>
    <row r="799">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c r="BI799" s="125"/>
      <c r="BJ799" s="125"/>
      <c r="BK799" s="125"/>
      <c r="BL799" s="125"/>
      <c r="BM799" s="125"/>
      <c r="BN799" s="125"/>
      <c r="BO799" s="125"/>
    </row>
    <row r="800">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c r="BI800" s="125"/>
      <c r="BJ800" s="125"/>
      <c r="BK800" s="125"/>
      <c r="BL800" s="125"/>
      <c r="BM800" s="125"/>
      <c r="BN800" s="125"/>
      <c r="BO800" s="125"/>
    </row>
    <row r="80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c r="BI801" s="125"/>
      <c r="BJ801" s="125"/>
      <c r="BK801" s="125"/>
      <c r="BL801" s="125"/>
      <c r="BM801" s="125"/>
      <c r="BN801" s="125"/>
      <c r="BO801" s="125"/>
    </row>
    <row r="802">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c r="BI802" s="125"/>
      <c r="BJ802" s="125"/>
      <c r="BK802" s="125"/>
      <c r="BL802" s="125"/>
      <c r="BM802" s="125"/>
      <c r="BN802" s="125"/>
      <c r="BO802" s="125"/>
    </row>
    <row r="803">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c r="BI803" s="125"/>
      <c r="BJ803" s="125"/>
      <c r="BK803" s="125"/>
      <c r="BL803" s="125"/>
      <c r="BM803" s="125"/>
      <c r="BN803" s="125"/>
      <c r="BO803" s="125"/>
    </row>
    <row r="804">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c r="BI804" s="125"/>
      <c r="BJ804" s="125"/>
      <c r="BK804" s="125"/>
      <c r="BL804" s="125"/>
      <c r="BM804" s="125"/>
      <c r="BN804" s="125"/>
      <c r="BO804" s="125"/>
    </row>
    <row r="805">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c r="BI805" s="125"/>
      <c r="BJ805" s="125"/>
      <c r="BK805" s="125"/>
      <c r="BL805" s="125"/>
      <c r="BM805" s="125"/>
      <c r="BN805" s="125"/>
      <c r="BO805" s="125"/>
    </row>
    <row r="806">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c r="BI806" s="125"/>
      <c r="BJ806" s="125"/>
      <c r="BK806" s="125"/>
      <c r="BL806" s="125"/>
      <c r="BM806" s="125"/>
      <c r="BN806" s="125"/>
      <c r="BO806" s="125"/>
    </row>
    <row r="807">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c r="BI807" s="125"/>
      <c r="BJ807" s="125"/>
      <c r="BK807" s="125"/>
      <c r="BL807" s="125"/>
      <c r="BM807" s="125"/>
      <c r="BN807" s="125"/>
      <c r="BO807" s="125"/>
    </row>
    <row r="808">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c r="BI808" s="125"/>
      <c r="BJ808" s="125"/>
      <c r="BK808" s="125"/>
      <c r="BL808" s="125"/>
      <c r="BM808" s="125"/>
      <c r="BN808" s="125"/>
      <c r="BO808" s="125"/>
    </row>
    <row r="809">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c r="BI809" s="125"/>
      <c r="BJ809" s="125"/>
      <c r="BK809" s="125"/>
      <c r="BL809" s="125"/>
      <c r="BM809" s="125"/>
      <c r="BN809" s="125"/>
      <c r="BO809" s="125"/>
    </row>
    <row r="810">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c r="BI810" s="125"/>
      <c r="BJ810" s="125"/>
      <c r="BK810" s="125"/>
      <c r="BL810" s="125"/>
      <c r="BM810" s="125"/>
      <c r="BN810" s="125"/>
      <c r="BO810" s="125"/>
    </row>
    <row r="81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c r="BI811" s="125"/>
      <c r="BJ811" s="125"/>
      <c r="BK811" s="125"/>
      <c r="BL811" s="125"/>
      <c r="BM811" s="125"/>
      <c r="BN811" s="125"/>
      <c r="BO811" s="125"/>
    </row>
    <row r="812">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c r="BI812" s="125"/>
      <c r="BJ812" s="125"/>
      <c r="BK812" s="125"/>
      <c r="BL812" s="125"/>
      <c r="BM812" s="125"/>
      <c r="BN812" s="125"/>
      <c r="BO812" s="125"/>
    </row>
    <row r="813">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c r="BI813" s="125"/>
      <c r="BJ813" s="125"/>
      <c r="BK813" s="125"/>
      <c r="BL813" s="125"/>
      <c r="BM813" s="125"/>
      <c r="BN813" s="125"/>
      <c r="BO813" s="125"/>
    </row>
    <row r="814">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c r="BI814" s="125"/>
      <c r="BJ814" s="125"/>
      <c r="BK814" s="125"/>
      <c r="BL814" s="125"/>
      <c r="BM814" s="125"/>
      <c r="BN814" s="125"/>
      <c r="BO814" s="125"/>
    </row>
    <row r="815">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c r="BI815" s="125"/>
      <c r="BJ815" s="125"/>
      <c r="BK815" s="125"/>
      <c r="BL815" s="125"/>
      <c r="BM815" s="125"/>
      <c r="BN815" s="125"/>
      <c r="BO815" s="125"/>
    </row>
    <row r="816">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c r="BI816" s="125"/>
      <c r="BJ816" s="125"/>
      <c r="BK816" s="125"/>
      <c r="BL816" s="125"/>
      <c r="BM816" s="125"/>
      <c r="BN816" s="125"/>
      <c r="BO816" s="125"/>
    </row>
    <row r="817">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c r="BI817" s="125"/>
      <c r="BJ817" s="125"/>
      <c r="BK817" s="125"/>
      <c r="BL817" s="125"/>
      <c r="BM817" s="125"/>
      <c r="BN817" s="125"/>
      <c r="BO817" s="125"/>
    </row>
    <row r="818">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c r="BI818" s="125"/>
      <c r="BJ818" s="125"/>
      <c r="BK818" s="125"/>
      <c r="BL818" s="125"/>
      <c r="BM818" s="125"/>
      <c r="BN818" s="125"/>
      <c r="BO818" s="125"/>
    </row>
    <row r="819">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c r="BI819" s="125"/>
      <c r="BJ819" s="125"/>
      <c r="BK819" s="125"/>
      <c r="BL819" s="125"/>
      <c r="BM819" s="125"/>
      <c r="BN819" s="125"/>
      <c r="BO819" s="125"/>
    </row>
    <row r="820">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c r="BI820" s="125"/>
      <c r="BJ820" s="125"/>
      <c r="BK820" s="125"/>
      <c r="BL820" s="125"/>
      <c r="BM820" s="125"/>
      <c r="BN820" s="125"/>
      <c r="BO820" s="125"/>
    </row>
    <row r="82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c r="BI821" s="125"/>
      <c r="BJ821" s="125"/>
      <c r="BK821" s="125"/>
      <c r="BL821" s="125"/>
      <c r="BM821" s="125"/>
      <c r="BN821" s="125"/>
      <c r="BO821" s="125"/>
    </row>
    <row r="822">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c r="BI822" s="125"/>
      <c r="BJ822" s="125"/>
      <c r="BK822" s="125"/>
      <c r="BL822" s="125"/>
      <c r="BM822" s="125"/>
      <c r="BN822" s="125"/>
      <c r="BO822" s="125"/>
    </row>
    <row r="823">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c r="BI823" s="125"/>
      <c r="BJ823" s="125"/>
      <c r="BK823" s="125"/>
      <c r="BL823" s="125"/>
      <c r="BM823" s="125"/>
      <c r="BN823" s="125"/>
      <c r="BO823" s="125"/>
    </row>
    <row r="824">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c r="BI824" s="125"/>
      <c r="BJ824" s="125"/>
      <c r="BK824" s="125"/>
      <c r="BL824" s="125"/>
      <c r="BM824" s="125"/>
      <c r="BN824" s="125"/>
      <c r="BO824" s="125"/>
    </row>
    <row r="825">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c r="BI825" s="125"/>
      <c r="BJ825" s="125"/>
      <c r="BK825" s="125"/>
      <c r="BL825" s="125"/>
      <c r="BM825" s="125"/>
      <c r="BN825" s="125"/>
      <c r="BO825" s="125"/>
    </row>
    <row r="826">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c r="BI826" s="125"/>
      <c r="BJ826" s="125"/>
      <c r="BK826" s="125"/>
      <c r="BL826" s="125"/>
      <c r="BM826" s="125"/>
      <c r="BN826" s="125"/>
      <c r="BO826" s="125"/>
    </row>
    <row r="827">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c r="BI827" s="125"/>
      <c r="BJ827" s="125"/>
      <c r="BK827" s="125"/>
      <c r="BL827" s="125"/>
      <c r="BM827" s="125"/>
      <c r="BN827" s="125"/>
      <c r="BO827" s="125"/>
    </row>
    <row r="828">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c r="BI828" s="125"/>
      <c r="BJ828" s="125"/>
      <c r="BK828" s="125"/>
      <c r="BL828" s="125"/>
      <c r="BM828" s="125"/>
      <c r="BN828" s="125"/>
      <c r="BO828" s="125"/>
    </row>
    <row r="829">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c r="BI829" s="125"/>
      <c r="BJ829" s="125"/>
      <c r="BK829" s="125"/>
      <c r="BL829" s="125"/>
      <c r="BM829" s="125"/>
      <c r="BN829" s="125"/>
      <c r="BO829" s="125"/>
    </row>
    <row r="830">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c r="BI830" s="125"/>
      <c r="BJ830" s="125"/>
      <c r="BK830" s="125"/>
      <c r="BL830" s="125"/>
      <c r="BM830" s="125"/>
      <c r="BN830" s="125"/>
      <c r="BO830" s="125"/>
    </row>
    <row r="83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c r="BI831" s="125"/>
      <c r="BJ831" s="125"/>
      <c r="BK831" s="125"/>
      <c r="BL831" s="125"/>
      <c r="BM831" s="125"/>
      <c r="BN831" s="125"/>
      <c r="BO831" s="125"/>
    </row>
    <row r="832">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c r="BI832" s="125"/>
      <c r="BJ832" s="125"/>
      <c r="BK832" s="125"/>
      <c r="BL832" s="125"/>
      <c r="BM832" s="125"/>
      <c r="BN832" s="125"/>
      <c r="BO832" s="125"/>
    </row>
    <row r="833">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c r="BI833" s="125"/>
      <c r="BJ833" s="125"/>
      <c r="BK833" s="125"/>
      <c r="BL833" s="125"/>
      <c r="BM833" s="125"/>
      <c r="BN833" s="125"/>
      <c r="BO833" s="125"/>
    </row>
    <row r="834">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c r="BI834" s="125"/>
      <c r="BJ834" s="125"/>
      <c r="BK834" s="125"/>
      <c r="BL834" s="125"/>
      <c r="BM834" s="125"/>
      <c r="BN834" s="125"/>
      <c r="BO834" s="125"/>
    </row>
    <row r="835">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c r="BI835" s="125"/>
      <c r="BJ835" s="125"/>
      <c r="BK835" s="125"/>
      <c r="BL835" s="125"/>
      <c r="BM835" s="125"/>
      <c r="BN835" s="125"/>
      <c r="BO835" s="125"/>
    </row>
    <row r="836">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c r="BI836" s="125"/>
      <c r="BJ836" s="125"/>
      <c r="BK836" s="125"/>
      <c r="BL836" s="125"/>
      <c r="BM836" s="125"/>
      <c r="BN836" s="125"/>
      <c r="BO836" s="125"/>
    </row>
    <row r="837">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c r="BI837" s="125"/>
      <c r="BJ837" s="125"/>
      <c r="BK837" s="125"/>
      <c r="BL837" s="125"/>
      <c r="BM837" s="125"/>
      <c r="BN837" s="125"/>
      <c r="BO837" s="125"/>
    </row>
    <row r="838">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c r="BI838" s="125"/>
      <c r="BJ838" s="125"/>
      <c r="BK838" s="125"/>
      <c r="BL838" s="125"/>
      <c r="BM838" s="125"/>
      <c r="BN838" s="125"/>
      <c r="BO838" s="125"/>
    </row>
    <row r="839">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c r="BI839" s="125"/>
      <c r="BJ839" s="125"/>
      <c r="BK839" s="125"/>
      <c r="BL839" s="125"/>
      <c r="BM839" s="125"/>
      <c r="BN839" s="125"/>
      <c r="BO839" s="125"/>
    </row>
    <row r="840">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c r="BI840" s="125"/>
      <c r="BJ840" s="125"/>
      <c r="BK840" s="125"/>
      <c r="BL840" s="125"/>
      <c r="BM840" s="125"/>
      <c r="BN840" s="125"/>
      <c r="BO840" s="125"/>
    </row>
    <row r="84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c r="BI841" s="125"/>
      <c r="BJ841" s="125"/>
      <c r="BK841" s="125"/>
      <c r="BL841" s="125"/>
      <c r="BM841" s="125"/>
      <c r="BN841" s="125"/>
      <c r="BO841" s="125"/>
    </row>
    <row r="842">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c r="BI842" s="125"/>
      <c r="BJ842" s="125"/>
      <c r="BK842" s="125"/>
      <c r="BL842" s="125"/>
      <c r="BM842" s="125"/>
      <c r="BN842" s="125"/>
      <c r="BO842" s="125"/>
    </row>
    <row r="843">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c r="BI843" s="125"/>
      <c r="BJ843" s="125"/>
      <c r="BK843" s="125"/>
      <c r="BL843" s="125"/>
      <c r="BM843" s="125"/>
      <c r="BN843" s="125"/>
      <c r="BO843" s="125"/>
    </row>
    <row r="844">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c r="BI844" s="125"/>
      <c r="BJ844" s="125"/>
      <c r="BK844" s="125"/>
      <c r="BL844" s="125"/>
      <c r="BM844" s="125"/>
      <c r="BN844" s="125"/>
      <c r="BO844" s="125"/>
    </row>
    <row r="845">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c r="BI845" s="125"/>
      <c r="BJ845" s="125"/>
      <c r="BK845" s="125"/>
      <c r="BL845" s="125"/>
      <c r="BM845" s="125"/>
      <c r="BN845" s="125"/>
      <c r="BO845" s="125"/>
    </row>
    <row r="846">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c r="BI846" s="125"/>
      <c r="BJ846" s="125"/>
      <c r="BK846" s="125"/>
      <c r="BL846" s="125"/>
      <c r="BM846" s="125"/>
      <c r="BN846" s="125"/>
      <c r="BO846" s="125"/>
    </row>
    <row r="847">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c r="BI847" s="125"/>
      <c r="BJ847" s="125"/>
      <c r="BK847" s="125"/>
      <c r="BL847" s="125"/>
      <c r="BM847" s="125"/>
      <c r="BN847" s="125"/>
      <c r="BO847" s="125"/>
    </row>
    <row r="848">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c r="BI848" s="125"/>
      <c r="BJ848" s="125"/>
      <c r="BK848" s="125"/>
      <c r="BL848" s="125"/>
      <c r="BM848" s="125"/>
      <c r="BN848" s="125"/>
      <c r="BO848" s="125"/>
    </row>
    <row r="849">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c r="BI849" s="125"/>
      <c r="BJ849" s="125"/>
      <c r="BK849" s="125"/>
      <c r="BL849" s="125"/>
      <c r="BM849" s="125"/>
      <c r="BN849" s="125"/>
      <c r="BO849" s="125"/>
    </row>
    <row r="850">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c r="BI850" s="125"/>
      <c r="BJ850" s="125"/>
      <c r="BK850" s="125"/>
      <c r="BL850" s="125"/>
      <c r="BM850" s="125"/>
      <c r="BN850" s="125"/>
      <c r="BO850" s="125"/>
    </row>
    <row r="85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c r="BI851" s="125"/>
      <c r="BJ851" s="125"/>
      <c r="BK851" s="125"/>
      <c r="BL851" s="125"/>
      <c r="BM851" s="125"/>
      <c r="BN851" s="125"/>
      <c r="BO851" s="125"/>
    </row>
    <row r="852">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c r="BI852" s="125"/>
      <c r="BJ852" s="125"/>
      <c r="BK852" s="125"/>
      <c r="BL852" s="125"/>
      <c r="BM852" s="125"/>
      <c r="BN852" s="125"/>
      <c r="BO852" s="125"/>
    </row>
    <row r="853">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c r="BI853" s="125"/>
      <c r="BJ853" s="125"/>
      <c r="BK853" s="125"/>
      <c r="BL853" s="125"/>
      <c r="BM853" s="125"/>
      <c r="BN853" s="125"/>
      <c r="BO853" s="125"/>
    </row>
    <row r="854">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c r="BI854" s="125"/>
      <c r="BJ854" s="125"/>
      <c r="BK854" s="125"/>
      <c r="BL854" s="125"/>
      <c r="BM854" s="125"/>
      <c r="BN854" s="125"/>
      <c r="BO854" s="125"/>
    </row>
    <row r="855">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c r="BI855" s="125"/>
      <c r="BJ855" s="125"/>
      <c r="BK855" s="125"/>
      <c r="BL855" s="125"/>
      <c r="BM855" s="125"/>
      <c r="BN855" s="125"/>
      <c r="BO855" s="125"/>
    </row>
    <row r="856">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c r="BI856" s="125"/>
      <c r="BJ856" s="125"/>
      <c r="BK856" s="125"/>
      <c r="BL856" s="125"/>
      <c r="BM856" s="125"/>
      <c r="BN856" s="125"/>
      <c r="BO856" s="125"/>
    </row>
    <row r="857">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c r="BI857" s="125"/>
      <c r="BJ857" s="125"/>
      <c r="BK857" s="125"/>
      <c r="BL857" s="125"/>
      <c r="BM857" s="125"/>
      <c r="BN857" s="125"/>
      <c r="BO857" s="125"/>
    </row>
    <row r="858">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c r="BI858" s="125"/>
      <c r="BJ858" s="125"/>
      <c r="BK858" s="125"/>
      <c r="BL858" s="125"/>
      <c r="BM858" s="125"/>
      <c r="BN858" s="125"/>
      <c r="BO858" s="125"/>
    </row>
    <row r="859">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c r="BI859" s="125"/>
      <c r="BJ859" s="125"/>
      <c r="BK859" s="125"/>
      <c r="BL859" s="125"/>
      <c r="BM859" s="125"/>
      <c r="BN859" s="125"/>
      <c r="BO859" s="125"/>
    </row>
    <row r="860">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c r="BI860" s="125"/>
      <c r="BJ860" s="125"/>
      <c r="BK860" s="125"/>
      <c r="BL860" s="125"/>
      <c r="BM860" s="125"/>
      <c r="BN860" s="125"/>
      <c r="BO860" s="125"/>
    </row>
    <row r="86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c r="BI861" s="125"/>
      <c r="BJ861" s="125"/>
      <c r="BK861" s="125"/>
      <c r="BL861" s="125"/>
      <c r="BM861" s="125"/>
      <c r="BN861" s="125"/>
      <c r="BO861" s="125"/>
    </row>
    <row r="862">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c r="BI862" s="125"/>
      <c r="BJ862" s="125"/>
      <c r="BK862" s="125"/>
      <c r="BL862" s="125"/>
      <c r="BM862" s="125"/>
      <c r="BN862" s="125"/>
      <c r="BO862" s="125"/>
    </row>
    <row r="863">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c r="BI863" s="125"/>
      <c r="BJ863" s="125"/>
      <c r="BK863" s="125"/>
      <c r="BL863" s="125"/>
      <c r="BM863" s="125"/>
      <c r="BN863" s="125"/>
      <c r="BO863" s="125"/>
    </row>
    <row r="864">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c r="BI864" s="125"/>
      <c r="BJ864" s="125"/>
      <c r="BK864" s="125"/>
      <c r="BL864" s="125"/>
      <c r="BM864" s="125"/>
      <c r="BN864" s="125"/>
      <c r="BO864" s="125"/>
    </row>
    <row r="865">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c r="BI865" s="125"/>
      <c r="BJ865" s="125"/>
      <c r="BK865" s="125"/>
      <c r="BL865" s="125"/>
      <c r="BM865" s="125"/>
      <c r="BN865" s="125"/>
      <c r="BO865" s="125"/>
    </row>
    <row r="866">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c r="BI866" s="125"/>
      <c r="BJ866" s="125"/>
      <c r="BK866" s="125"/>
      <c r="BL866" s="125"/>
      <c r="BM866" s="125"/>
      <c r="BN866" s="125"/>
      <c r="BO866" s="125"/>
    </row>
    <row r="867">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c r="BI867" s="125"/>
      <c r="BJ867" s="125"/>
      <c r="BK867" s="125"/>
      <c r="BL867" s="125"/>
      <c r="BM867" s="125"/>
      <c r="BN867" s="125"/>
      <c r="BO867" s="125"/>
    </row>
    <row r="868">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c r="BI868" s="125"/>
      <c r="BJ868" s="125"/>
      <c r="BK868" s="125"/>
      <c r="BL868" s="125"/>
      <c r="BM868" s="125"/>
      <c r="BN868" s="125"/>
      <c r="BO868" s="125"/>
    </row>
    <row r="869">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c r="BI869" s="125"/>
      <c r="BJ869" s="125"/>
      <c r="BK869" s="125"/>
      <c r="BL869" s="125"/>
      <c r="BM869" s="125"/>
      <c r="BN869" s="125"/>
      <c r="BO869" s="125"/>
    </row>
    <row r="870">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c r="BI870" s="125"/>
      <c r="BJ870" s="125"/>
      <c r="BK870" s="125"/>
      <c r="BL870" s="125"/>
      <c r="BM870" s="125"/>
      <c r="BN870" s="125"/>
      <c r="BO870" s="125"/>
    </row>
    <row r="87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c r="BI871" s="125"/>
      <c r="BJ871" s="125"/>
      <c r="BK871" s="125"/>
      <c r="BL871" s="125"/>
      <c r="BM871" s="125"/>
      <c r="BN871" s="125"/>
      <c r="BO871" s="125"/>
    </row>
    <row r="872">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c r="BI872" s="125"/>
      <c r="BJ872" s="125"/>
      <c r="BK872" s="125"/>
      <c r="BL872" s="125"/>
      <c r="BM872" s="125"/>
      <c r="BN872" s="125"/>
      <c r="BO872" s="125"/>
    </row>
    <row r="873">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c r="BI873" s="125"/>
      <c r="BJ873" s="125"/>
      <c r="BK873" s="125"/>
      <c r="BL873" s="125"/>
      <c r="BM873" s="125"/>
      <c r="BN873" s="125"/>
      <c r="BO873" s="125"/>
    </row>
    <row r="874">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c r="BI874" s="125"/>
      <c r="BJ874" s="125"/>
      <c r="BK874" s="125"/>
      <c r="BL874" s="125"/>
      <c r="BM874" s="125"/>
      <c r="BN874" s="125"/>
      <c r="BO874" s="125"/>
    </row>
    <row r="875">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c r="BI875" s="125"/>
      <c r="BJ875" s="125"/>
      <c r="BK875" s="125"/>
      <c r="BL875" s="125"/>
      <c r="BM875" s="125"/>
      <c r="BN875" s="125"/>
      <c r="BO875" s="125"/>
    </row>
    <row r="876">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c r="BI876" s="125"/>
      <c r="BJ876" s="125"/>
      <c r="BK876" s="125"/>
      <c r="BL876" s="125"/>
      <c r="BM876" s="125"/>
      <c r="BN876" s="125"/>
      <c r="BO876" s="125"/>
    </row>
    <row r="877">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c r="BI877" s="125"/>
      <c r="BJ877" s="125"/>
      <c r="BK877" s="125"/>
      <c r="BL877" s="125"/>
      <c r="BM877" s="125"/>
      <c r="BN877" s="125"/>
      <c r="BO877" s="125"/>
    </row>
    <row r="878">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c r="BI878" s="125"/>
      <c r="BJ878" s="125"/>
      <c r="BK878" s="125"/>
      <c r="BL878" s="125"/>
      <c r="BM878" s="125"/>
      <c r="BN878" s="125"/>
      <c r="BO878" s="125"/>
    </row>
    <row r="879">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c r="BI879" s="125"/>
      <c r="BJ879" s="125"/>
      <c r="BK879" s="125"/>
      <c r="BL879" s="125"/>
      <c r="BM879" s="125"/>
      <c r="BN879" s="125"/>
      <c r="BO879" s="125"/>
    </row>
    <row r="880">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c r="BI880" s="125"/>
      <c r="BJ880" s="125"/>
      <c r="BK880" s="125"/>
      <c r="BL880" s="125"/>
      <c r="BM880" s="125"/>
      <c r="BN880" s="125"/>
      <c r="BO880" s="125"/>
    </row>
    <row r="88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c r="BI881" s="125"/>
      <c r="BJ881" s="125"/>
      <c r="BK881" s="125"/>
      <c r="BL881" s="125"/>
      <c r="BM881" s="125"/>
      <c r="BN881" s="125"/>
      <c r="BO881" s="125"/>
    </row>
    <row r="882">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c r="BI882" s="125"/>
      <c r="BJ882" s="125"/>
      <c r="BK882" s="125"/>
      <c r="BL882" s="125"/>
      <c r="BM882" s="125"/>
      <c r="BN882" s="125"/>
      <c r="BO882" s="125"/>
    </row>
    <row r="883">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c r="BI883" s="125"/>
      <c r="BJ883" s="125"/>
      <c r="BK883" s="125"/>
      <c r="BL883" s="125"/>
      <c r="BM883" s="125"/>
      <c r="BN883" s="125"/>
      <c r="BO883" s="125"/>
    </row>
    <row r="884">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c r="BI884" s="125"/>
      <c r="BJ884" s="125"/>
      <c r="BK884" s="125"/>
      <c r="BL884" s="125"/>
      <c r="BM884" s="125"/>
      <c r="BN884" s="125"/>
      <c r="BO884" s="125"/>
    </row>
    <row r="885">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c r="BI885" s="125"/>
      <c r="BJ885" s="125"/>
      <c r="BK885" s="125"/>
      <c r="BL885" s="125"/>
      <c r="BM885" s="125"/>
      <c r="BN885" s="125"/>
      <c r="BO885" s="125"/>
    </row>
    <row r="886">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c r="BI886" s="125"/>
      <c r="BJ886" s="125"/>
      <c r="BK886" s="125"/>
      <c r="BL886" s="125"/>
      <c r="BM886" s="125"/>
      <c r="BN886" s="125"/>
      <c r="BO886" s="125"/>
    </row>
    <row r="887">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c r="BI887" s="125"/>
      <c r="BJ887" s="125"/>
      <c r="BK887" s="125"/>
      <c r="BL887" s="125"/>
      <c r="BM887" s="125"/>
      <c r="BN887" s="125"/>
      <c r="BO887" s="125"/>
    </row>
    <row r="888">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c r="BI888" s="125"/>
      <c r="BJ888" s="125"/>
      <c r="BK888" s="125"/>
      <c r="BL888" s="125"/>
      <c r="BM888" s="125"/>
      <c r="BN888" s="125"/>
      <c r="BO888" s="125"/>
    </row>
    <row r="889">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c r="BI889" s="125"/>
      <c r="BJ889" s="125"/>
      <c r="BK889" s="125"/>
      <c r="BL889" s="125"/>
      <c r="BM889" s="125"/>
      <c r="BN889" s="125"/>
      <c r="BO889" s="125"/>
    </row>
    <row r="890">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c r="BI890" s="125"/>
      <c r="BJ890" s="125"/>
      <c r="BK890" s="125"/>
      <c r="BL890" s="125"/>
      <c r="BM890" s="125"/>
      <c r="BN890" s="125"/>
      <c r="BO890" s="125"/>
    </row>
    <row r="89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c r="BI891" s="125"/>
      <c r="BJ891" s="125"/>
      <c r="BK891" s="125"/>
      <c r="BL891" s="125"/>
      <c r="BM891" s="125"/>
      <c r="BN891" s="125"/>
      <c r="BO891" s="125"/>
    </row>
    <row r="892">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c r="BI892" s="125"/>
      <c r="BJ892" s="125"/>
      <c r="BK892" s="125"/>
      <c r="BL892" s="125"/>
      <c r="BM892" s="125"/>
      <c r="BN892" s="125"/>
      <c r="BO892" s="125"/>
    </row>
    <row r="893">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c r="BI893" s="125"/>
      <c r="BJ893" s="125"/>
      <c r="BK893" s="125"/>
      <c r="BL893" s="125"/>
      <c r="BM893" s="125"/>
      <c r="BN893" s="125"/>
      <c r="BO893" s="125"/>
    </row>
    <row r="894">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c r="BI894" s="125"/>
      <c r="BJ894" s="125"/>
      <c r="BK894" s="125"/>
      <c r="BL894" s="125"/>
      <c r="BM894" s="125"/>
      <c r="BN894" s="125"/>
      <c r="BO894" s="125"/>
    </row>
    <row r="895">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c r="BI895" s="125"/>
      <c r="BJ895" s="125"/>
      <c r="BK895" s="125"/>
      <c r="BL895" s="125"/>
      <c r="BM895" s="125"/>
      <c r="BN895" s="125"/>
      <c r="BO895" s="125"/>
    </row>
    <row r="896">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c r="BI896" s="125"/>
      <c r="BJ896" s="125"/>
      <c r="BK896" s="125"/>
      <c r="BL896" s="125"/>
      <c r="BM896" s="125"/>
      <c r="BN896" s="125"/>
      <c r="BO896" s="125"/>
    </row>
    <row r="897">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c r="BI897" s="125"/>
      <c r="BJ897" s="125"/>
      <c r="BK897" s="125"/>
      <c r="BL897" s="125"/>
      <c r="BM897" s="125"/>
      <c r="BN897" s="125"/>
      <c r="BO897" s="125"/>
    </row>
    <row r="898">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c r="BI898" s="125"/>
      <c r="BJ898" s="125"/>
      <c r="BK898" s="125"/>
      <c r="BL898" s="125"/>
      <c r="BM898" s="125"/>
      <c r="BN898" s="125"/>
      <c r="BO898" s="125"/>
    </row>
    <row r="899">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c r="BI899" s="125"/>
      <c r="BJ899" s="125"/>
      <c r="BK899" s="125"/>
      <c r="BL899" s="125"/>
      <c r="BM899" s="125"/>
      <c r="BN899" s="125"/>
      <c r="BO899" s="125"/>
    </row>
    <row r="900">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c r="BI900" s="125"/>
      <c r="BJ900" s="125"/>
      <c r="BK900" s="125"/>
      <c r="BL900" s="125"/>
      <c r="BM900" s="125"/>
      <c r="BN900" s="125"/>
      <c r="BO900" s="125"/>
    </row>
    <row r="90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c r="BI901" s="125"/>
      <c r="BJ901" s="125"/>
      <c r="BK901" s="125"/>
      <c r="BL901" s="125"/>
      <c r="BM901" s="125"/>
      <c r="BN901" s="125"/>
      <c r="BO901" s="125"/>
    </row>
    <row r="902">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c r="BI902" s="125"/>
      <c r="BJ902" s="125"/>
      <c r="BK902" s="125"/>
      <c r="BL902" s="125"/>
      <c r="BM902" s="125"/>
      <c r="BN902" s="125"/>
      <c r="BO902" s="125"/>
    </row>
    <row r="903">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c r="BI903" s="125"/>
      <c r="BJ903" s="125"/>
      <c r="BK903" s="125"/>
      <c r="BL903" s="125"/>
      <c r="BM903" s="125"/>
      <c r="BN903" s="125"/>
      <c r="BO903" s="125"/>
    </row>
    <row r="904">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c r="BI904" s="125"/>
      <c r="BJ904" s="125"/>
      <c r="BK904" s="125"/>
      <c r="BL904" s="125"/>
      <c r="BM904" s="125"/>
      <c r="BN904" s="125"/>
      <c r="BO904" s="125"/>
    </row>
    <row r="905">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c r="BI905" s="125"/>
      <c r="BJ905" s="125"/>
      <c r="BK905" s="125"/>
      <c r="BL905" s="125"/>
      <c r="BM905" s="125"/>
      <c r="BN905" s="125"/>
      <c r="BO905" s="125"/>
    </row>
    <row r="906">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c r="BI906" s="125"/>
      <c r="BJ906" s="125"/>
      <c r="BK906" s="125"/>
      <c r="BL906" s="125"/>
      <c r="BM906" s="125"/>
      <c r="BN906" s="125"/>
      <c r="BO906" s="125"/>
    </row>
    <row r="907">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c r="BI907" s="125"/>
      <c r="BJ907" s="125"/>
      <c r="BK907" s="125"/>
      <c r="BL907" s="125"/>
      <c r="BM907" s="125"/>
      <c r="BN907" s="125"/>
      <c r="BO907" s="125"/>
    </row>
    <row r="908">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c r="BI908" s="125"/>
      <c r="BJ908" s="125"/>
      <c r="BK908" s="125"/>
      <c r="BL908" s="125"/>
      <c r="BM908" s="125"/>
      <c r="BN908" s="125"/>
      <c r="BO908" s="125"/>
    </row>
    <row r="909">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c r="BI909" s="125"/>
      <c r="BJ909" s="125"/>
      <c r="BK909" s="125"/>
      <c r="BL909" s="125"/>
      <c r="BM909" s="125"/>
      <c r="BN909" s="125"/>
      <c r="BO909" s="125"/>
    </row>
    <row r="910">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c r="BI910" s="125"/>
      <c r="BJ910" s="125"/>
      <c r="BK910" s="125"/>
      <c r="BL910" s="125"/>
      <c r="BM910" s="125"/>
      <c r="BN910" s="125"/>
      <c r="BO910" s="125"/>
    </row>
    <row r="91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c r="BI911" s="125"/>
      <c r="BJ911" s="125"/>
      <c r="BK911" s="125"/>
      <c r="BL911" s="125"/>
      <c r="BM911" s="125"/>
      <c r="BN911" s="125"/>
      <c r="BO911" s="125"/>
    </row>
    <row r="912">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c r="BI912" s="125"/>
      <c r="BJ912" s="125"/>
      <c r="BK912" s="125"/>
      <c r="BL912" s="125"/>
      <c r="BM912" s="125"/>
      <c r="BN912" s="125"/>
      <c r="BO912" s="125"/>
    </row>
    <row r="913">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c r="BI913" s="125"/>
      <c r="BJ913" s="125"/>
      <c r="BK913" s="125"/>
      <c r="BL913" s="125"/>
      <c r="BM913" s="125"/>
      <c r="BN913" s="125"/>
      <c r="BO913" s="125"/>
    </row>
    <row r="914">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c r="BI914" s="125"/>
      <c r="BJ914" s="125"/>
      <c r="BK914" s="125"/>
      <c r="BL914" s="125"/>
      <c r="BM914" s="125"/>
      <c r="BN914" s="125"/>
      <c r="BO914" s="125"/>
    </row>
    <row r="915">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c r="BI915" s="125"/>
      <c r="BJ915" s="125"/>
      <c r="BK915" s="125"/>
      <c r="BL915" s="125"/>
      <c r="BM915" s="125"/>
      <c r="BN915" s="125"/>
      <c r="BO915" s="125"/>
    </row>
    <row r="916">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c r="BI916" s="125"/>
      <c r="BJ916" s="125"/>
      <c r="BK916" s="125"/>
      <c r="BL916" s="125"/>
      <c r="BM916" s="125"/>
      <c r="BN916" s="125"/>
      <c r="BO916" s="125"/>
    </row>
    <row r="917">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c r="BI917" s="125"/>
      <c r="BJ917" s="125"/>
      <c r="BK917" s="125"/>
      <c r="BL917" s="125"/>
      <c r="BM917" s="125"/>
      <c r="BN917" s="125"/>
      <c r="BO917" s="125"/>
    </row>
    <row r="918">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c r="BI918" s="125"/>
      <c r="BJ918" s="125"/>
      <c r="BK918" s="125"/>
      <c r="BL918" s="125"/>
      <c r="BM918" s="125"/>
      <c r="BN918" s="125"/>
      <c r="BO918" s="125"/>
    </row>
    <row r="919">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c r="BI919" s="125"/>
      <c r="BJ919" s="125"/>
      <c r="BK919" s="125"/>
      <c r="BL919" s="125"/>
      <c r="BM919" s="125"/>
      <c r="BN919" s="125"/>
      <c r="BO919" s="125"/>
    </row>
    <row r="920">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c r="BI920" s="125"/>
      <c r="BJ920" s="125"/>
      <c r="BK920" s="125"/>
      <c r="BL920" s="125"/>
      <c r="BM920" s="125"/>
      <c r="BN920" s="125"/>
      <c r="BO920" s="125"/>
    </row>
    <row r="92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c r="BI921" s="125"/>
      <c r="BJ921" s="125"/>
      <c r="BK921" s="125"/>
      <c r="BL921" s="125"/>
      <c r="BM921" s="125"/>
      <c r="BN921" s="125"/>
      <c r="BO921" s="125"/>
    </row>
    <row r="922">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c r="BI922" s="125"/>
      <c r="BJ922" s="125"/>
      <c r="BK922" s="125"/>
      <c r="BL922" s="125"/>
      <c r="BM922" s="125"/>
      <c r="BN922" s="125"/>
      <c r="BO922" s="125"/>
    </row>
    <row r="923">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c r="BI923" s="125"/>
      <c r="BJ923" s="125"/>
      <c r="BK923" s="125"/>
      <c r="BL923" s="125"/>
      <c r="BM923" s="125"/>
      <c r="BN923" s="125"/>
      <c r="BO923" s="125"/>
    </row>
    <row r="924">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c r="BI924" s="125"/>
      <c r="BJ924" s="125"/>
      <c r="BK924" s="125"/>
      <c r="BL924" s="125"/>
      <c r="BM924" s="125"/>
      <c r="BN924" s="125"/>
      <c r="BO924" s="125"/>
    </row>
    <row r="925">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c r="BI925" s="125"/>
      <c r="BJ925" s="125"/>
      <c r="BK925" s="125"/>
      <c r="BL925" s="125"/>
      <c r="BM925" s="125"/>
      <c r="BN925" s="125"/>
      <c r="BO925" s="125"/>
    </row>
    <row r="926">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c r="BI926" s="125"/>
      <c r="BJ926" s="125"/>
      <c r="BK926" s="125"/>
      <c r="BL926" s="125"/>
      <c r="BM926" s="125"/>
      <c r="BN926" s="125"/>
      <c r="BO926" s="125"/>
    </row>
    <row r="927">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c r="BI927" s="125"/>
      <c r="BJ927" s="125"/>
      <c r="BK927" s="125"/>
      <c r="BL927" s="125"/>
      <c r="BM927" s="125"/>
      <c r="BN927" s="125"/>
      <c r="BO927" s="125"/>
    </row>
    <row r="928">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c r="BI928" s="125"/>
      <c r="BJ928" s="125"/>
      <c r="BK928" s="125"/>
      <c r="BL928" s="125"/>
      <c r="BM928" s="125"/>
      <c r="BN928" s="125"/>
      <c r="BO928" s="125"/>
    </row>
    <row r="929">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c r="BI929" s="125"/>
      <c r="BJ929" s="125"/>
      <c r="BK929" s="125"/>
      <c r="BL929" s="125"/>
      <c r="BM929" s="125"/>
      <c r="BN929" s="125"/>
      <c r="BO929" s="125"/>
    </row>
    <row r="930">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c r="BI930" s="125"/>
      <c r="BJ930" s="125"/>
      <c r="BK930" s="125"/>
      <c r="BL930" s="125"/>
      <c r="BM930" s="125"/>
      <c r="BN930" s="125"/>
      <c r="BO930" s="125"/>
    </row>
    <row r="93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c r="BI931" s="125"/>
      <c r="BJ931" s="125"/>
      <c r="BK931" s="125"/>
      <c r="BL931" s="125"/>
      <c r="BM931" s="125"/>
      <c r="BN931" s="125"/>
      <c r="BO931" s="125"/>
    </row>
    <row r="932">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c r="BI932" s="125"/>
      <c r="BJ932" s="125"/>
      <c r="BK932" s="125"/>
      <c r="BL932" s="125"/>
      <c r="BM932" s="125"/>
      <c r="BN932" s="125"/>
      <c r="BO932" s="125"/>
    </row>
    <row r="933">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c r="BI933" s="125"/>
      <c r="BJ933" s="125"/>
      <c r="BK933" s="125"/>
      <c r="BL933" s="125"/>
      <c r="BM933" s="125"/>
      <c r="BN933" s="125"/>
      <c r="BO933" s="125"/>
    </row>
    <row r="934">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c r="BI934" s="125"/>
      <c r="BJ934" s="125"/>
      <c r="BK934" s="125"/>
      <c r="BL934" s="125"/>
      <c r="BM934" s="125"/>
      <c r="BN934" s="125"/>
      <c r="BO934" s="125"/>
    </row>
    <row r="935">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c r="BI935" s="125"/>
      <c r="BJ935" s="125"/>
      <c r="BK935" s="125"/>
      <c r="BL935" s="125"/>
      <c r="BM935" s="125"/>
      <c r="BN935" s="125"/>
      <c r="BO935" s="125"/>
    </row>
    <row r="936">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c r="BI936" s="125"/>
      <c r="BJ936" s="125"/>
      <c r="BK936" s="125"/>
      <c r="BL936" s="125"/>
      <c r="BM936" s="125"/>
      <c r="BN936" s="125"/>
      <c r="BO936" s="125"/>
    </row>
    <row r="937">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c r="BI937" s="125"/>
      <c r="BJ937" s="125"/>
      <c r="BK937" s="125"/>
      <c r="BL937" s="125"/>
      <c r="BM937" s="125"/>
      <c r="BN937" s="125"/>
      <c r="BO937" s="125"/>
    </row>
    <row r="938">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c r="BI938" s="125"/>
      <c r="BJ938" s="125"/>
      <c r="BK938" s="125"/>
      <c r="BL938" s="125"/>
      <c r="BM938" s="125"/>
      <c r="BN938" s="125"/>
      <c r="BO938" s="125"/>
    </row>
    <row r="939">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c r="BI939" s="125"/>
      <c r="BJ939" s="125"/>
      <c r="BK939" s="125"/>
      <c r="BL939" s="125"/>
      <c r="BM939" s="125"/>
      <c r="BN939" s="125"/>
      <c r="BO939" s="125"/>
    </row>
    <row r="940">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c r="BI940" s="125"/>
      <c r="BJ940" s="125"/>
      <c r="BK940" s="125"/>
      <c r="BL940" s="125"/>
      <c r="BM940" s="125"/>
      <c r="BN940" s="125"/>
      <c r="BO940" s="125"/>
    </row>
    <row r="94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c r="BI941" s="125"/>
      <c r="BJ941" s="125"/>
      <c r="BK941" s="125"/>
      <c r="BL941" s="125"/>
      <c r="BM941" s="125"/>
      <c r="BN941" s="125"/>
      <c r="BO941" s="125"/>
    </row>
    <row r="942">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c r="BI942" s="125"/>
      <c r="BJ942" s="125"/>
      <c r="BK942" s="125"/>
      <c r="BL942" s="125"/>
      <c r="BM942" s="125"/>
      <c r="BN942" s="125"/>
      <c r="BO942" s="125"/>
    </row>
    <row r="943">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c r="BI943" s="125"/>
      <c r="BJ943" s="125"/>
      <c r="BK943" s="125"/>
      <c r="BL943" s="125"/>
      <c r="BM943" s="125"/>
      <c r="BN943" s="125"/>
      <c r="BO943" s="125"/>
    </row>
    <row r="944">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c r="BI944" s="125"/>
      <c r="BJ944" s="125"/>
      <c r="BK944" s="125"/>
      <c r="BL944" s="125"/>
      <c r="BM944" s="125"/>
      <c r="BN944" s="125"/>
      <c r="BO944" s="125"/>
    </row>
    <row r="945">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c r="BI945" s="125"/>
      <c r="BJ945" s="125"/>
      <c r="BK945" s="125"/>
      <c r="BL945" s="125"/>
      <c r="BM945" s="125"/>
      <c r="BN945" s="125"/>
      <c r="BO945" s="125"/>
    </row>
    <row r="946">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c r="BI946" s="125"/>
      <c r="BJ946" s="125"/>
      <c r="BK946" s="125"/>
      <c r="BL946" s="125"/>
      <c r="BM946" s="125"/>
      <c r="BN946" s="125"/>
      <c r="BO946" s="125"/>
    </row>
    <row r="947">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c r="BI947" s="125"/>
      <c r="BJ947" s="125"/>
      <c r="BK947" s="125"/>
      <c r="BL947" s="125"/>
      <c r="BM947" s="125"/>
      <c r="BN947" s="125"/>
      <c r="BO947" s="125"/>
    </row>
    <row r="948">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c r="BI948" s="125"/>
      <c r="BJ948" s="125"/>
      <c r="BK948" s="125"/>
      <c r="BL948" s="125"/>
      <c r="BM948" s="125"/>
      <c r="BN948" s="125"/>
      <c r="BO948" s="125"/>
    </row>
    <row r="949">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c r="BI949" s="125"/>
      <c r="BJ949" s="125"/>
      <c r="BK949" s="125"/>
      <c r="BL949" s="125"/>
      <c r="BM949" s="125"/>
      <c r="BN949" s="125"/>
      <c r="BO949" s="125"/>
    </row>
    <row r="950">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c r="BI950" s="125"/>
      <c r="BJ950" s="125"/>
      <c r="BK950" s="125"/>
      <c r="BL950" s="125"/>
      <c r="BM950" s="125"/>
      <c r="BN950" s="125"/>
      <c r="BO950" s="125"/>
    </row>
    <row r="95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c r="BI951" s="125"/>
      <c r="BJ951" s="125"/>
      <c r="BK951" s="125"/>
      <c r="BL951" s="125"/>
      <c r="BM951" s="125"/>
      <c r="BN951" s="125"/>
      <c r="BO951" s="125"/>
    </row>
    <row r="952">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c r="BI952" s="125"/>
      <c r="BJ952" s="125"/>
      <c r="BK952" s="125"/>
      <c r="BL952" s="125"/>
      <c r="BM952" s="125"/>
      <c r="BN952" s="125"/>
      <c r="BO952" s="125"/>
    </row>
    <row r="953">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c r="BI953" s="125"/>
      <c r="BJ953" s="125"/>
      <c r="BK953" s="125"/>
      <c r="BL953" s="125"/>
      <c r="BM953" s="125"/>
      <c r="BN953" s="125"/>
      <c r="BO953" s="125"/>
    </row>
    <row r="954">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c r="BI954" s="125"/>
      <c r="BJ954" s="125"/>
      <c r="BK954" s="125"/>
      <c r="BL954" s="125"/>
      <c r="BM954" s="125"/>
      <c r="BN954" s="125"/>
      <c r="BO954" s="125"/>
    </row>
    <row r="955">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c r="BI955" s="125"/>
      <c r="BJ955" s="125"/>
      <c r="BK955" s="125"/>
      <c r="BL955" s="125"/>
      <c r="BM955" s="125"/>
      <c r="BN955" s="125"/>
      <c r="BO955" s="125"/>
    </row>
    <row r="956">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c r="BI956" s="125"/>
      <c r="BJ956" s="125"/>
      <c r="BK956" s="125"/>
      <c r="BL956" s="125"/>
      <c r="BM956" s="125"/>
      <c r="BN956" s="125"/>
      <c r="BO956" s="125"/>
    </row>
    <row r="957">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c r="BI957" s="125"/>
      <c r="BJ957" s="125"/>
      <c r="BK957" s="125"/>
      <c r="BL957" s="125"/>
      <c r="BM957" s="125"/>
      <c r="BN957" s="125"/>
      <c r="BO957" s="125"/>
    </row>
    <row r="958">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c r="BI958" s="125"/>
      <c r="BJ958" s="125"/>
      <c r="BK958" s="125"/>
      <c r="BL958" s="125"/>
      <c r="BM958" s="125"/>
      <c r="BN958" s="125"/>
      <c r="BO958" s="125"/>
    </row>
    <row r="959">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c r="BI959" s="125"/>
      <c r="BJ959" s="125"/>
      <c r="BK959" s="125"/>
      <c r="BL959" s="125"/>
      <c r="BM959" s="125"/>
      <c r="BN959" s="125"/>
      <c r="BO959" s="125"/>
    </row>
    <row r="960">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c r="BI960" s="125"/>
      <c r="BJ960" s="125"/>
      <c r="BK960" s="125"/>
      <c r="BL960" s="125"/>
      <c r="BM960" s="125"/>
      <c r="BN960" s="125"/>
      <c r="BO960" s="125"/>
    </row>
    <row r="96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c r="BI961" s="125"/>
      <c r="BJ961" s="125"/>
      <c r="BK961" s="125"/>
      <c r="BL961" s="125"/>
      <c r="BM961" s="125"/>
      <c r="BN961" s="125"/>
      <c r="BO961" s="125"/>
    </row>
    <row r="962">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c r="BI962" s="125"/>
      <c r="BJ962" s="125"/>
      <c r="BK962" s="125"/>
      <c r="BL962" s="125"/>
      <c r="BM962" s="125"/>
      <c r="BN962" s="125"/>
      <c r="BO962" s="125"/>
    </row>
    <row r="963">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c r="BI963" s="125"/>
      <c r="BJ963" s="125"/>
      <c r="BK963" s="125"/>
      <c r="BL963" s="125"/>
      <c r="BM963" s="125"/>
      <c r="BN963" s="125"/>
      <c r="BO963" s="125"/>
    </row>
    <row r="964">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c r="BI964" s="125"/>
      <c r="BJ964" s="125"/>
      <c r="BK964" s="125"/>
      <c r="BL964" s="125"/>
      <c r="BM964" s="125"/>
      <c r="BN964" s="125"/>
      <c r="BO964" s="125"/>
    </row>
    <row r="965">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c r="BI965" s="125"/>
      <c r="BJ965" s="125"/>
      <c r="BK965" s="125"/>
      <c r="BL965" s="125"/>
      <c r="BM965" s="125"/>
      <c r="BN965" s="125"/>
      <c r="BO965" s="125"/>
    </row>
    <row r="966">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c r="BI966" s="125"/>
      <c r="BJ966" s="125"/>
      <c r="BK966" s="125"/>
      <c r="BL966" s="125"/>
      <c r="BM966" s="125"/>
      <c r="BN966" s="125"/>
      <c r="BO966" s="125"/>
    </row>
    <row r="967">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c r="BI967" s="125"/>
      <c r="BJ967" s="125"/>
      <c r="BK967" s="125"/>
      <c r="BL967" s="125"/>
      <c r="BM967" s="125"/>
      <c r="BN967" s="125"/>
      <c r="BO967" s="125"/>
    </row>
    <row r="968">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c r="BI968" s="125"/>
      <c r="BJ968" s="125"/>
      <c r="BK968" s="125"/>
      <c r="BL968" s="125"/>
      <c r="BM968" s="125"/>
      <c r="BN968" s="125"/>
      <c r="BO968" s="125"/>
    </row>
    <row r="969">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c r="BI969" s="125"/>
      <c r="BJ969" s="125"/>
      <c r="BK969" s="125"/>
      <c r="BL969" s="125"/>
      <c r="BM969" s="125"/>
      <c r="BN969" s="125"/>
      <c r="BO969" s="125"/>
    </row>
    <row r="970">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c r="BI970" s="125"/>
      <c r="BJ970" s="125"/>
      <c r="BK970" s="125"/>
      <c r="BL970" s="125"/>
      <c r="BM970" s="125"/>
      <c r="BN970" s="125"/>
      <c r="BO970" s="125"/>
    </row>
    <row r="97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c r="BI971" s="125"/>
      <c r="BJ971" s="125"/>
      <c r="BK971" s="125"/>
      <c r="BL971" s="125"/>
      <c r="BM971" s="125"/>
      <c r="BN971" s="125"/>
      <c r="BO971" s="125"/>
    </row>
    <row r="972">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c r="BI972" s="125"/>
      <c r="BJ972" s="125"/>
      <c r="BK972" s="125"/>
      <c r="BL972" s="125"/>
      <c r="BM972" s="125"/>
      <c r="BN972" s="125"/>
      <c r="BO972" s="125"/>
    </row>
    <row r="973">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c r="BI973" s="125"/>
      <c r="BJ973" s="125"/>
      <c r="BK973" s="125"/>
      <c r="BL973" s="125"/>
      <c r="BM973" s="125"/>
      <c r="BN973" s="125"/>
      <c r="BO973" s="125"/>
    </row>
    <row r="974">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c r="BI974" s="125"/>
      <c r="BJ974" s="125"/>
      <c r="BK974" s="125"/>
      <c r="BL974" s="125"/>
      <c r="BM974" s="125"/>
      <c r="BN974" s="125"/>
      <c r="BO974" s="125"/>
    </row>
    <row r="975">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c r="BI975" s="125"/>
      <c r="BJ975" s="125"/>
      <c r="BK975" s="125"/>
      <c r="BL975" s="125"/>
      <c r="BM975" s="125"/>
      <c r="BN975" s="125"/>
      <c r="BO975" s="125"/>
    </row>
    <row r="976">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c r="BI976" s="125"/>
      <c r="BJ976" s="125"/>
      <c r="BK976" s="125"/>
      <c r="BL976" s="125"/>
      <c r="BM976" s="125"/>
      <c r="BN976" s="125"/>
      <c r="BO976" s="125"/>
    </row>
    <row r="977">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c r="BI977" s="125"/>
      <c r="BJ977" s="125"/>
      <c r="BK977" s="125"/>
      <c r="BL977" s="125"/>
      <c r="BM977" s="125"/>
      <c r="BN977" s="125"/>
      <c r="BO977" s="125"/>
    </row>
    <row r="978">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c r="BI978" s="125"/>
      <c r="BJ978" s="125"/>
      <c r="BK978" s="125"/>
      <c r="BL978" s="125"/>
      <c r="BM978" s="125"/>
      <c r="BN978" s="125"/>
      <c r="BO978" s="125"/>
    </row>
    <row r="979">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c r="BI979" s="125"/>
      <c r="BJ979" s="125"/>
      <c r="BK979" s="125"/>
      <c r="BL979" s="125"/>
      <c r="BM979" s="125"/>
      <c r="BN979" s="125"/>
      <c r="BO979" s="125"/>
    </row>
    <row r="980">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c r="BI980" s="125"/>
      <c r="BJ980" s="125"/>
      <c r="BK980" s="125"/>
      <c r="BL980" s="125"/>
      <c r="BM980" s="125"/>
      <c r="BN980" s="125"/>
      <c r="BO980" s="125"/>
    </row>
    <row r="98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c r="BI981" s="125"/>
      <c r="BJ981" s="125"/>
      <c r="BK981" s="125"/>
      <c r="BL981" s="125"/>
      <c r="BM981" s="125"/>
      <c r="BN981" s="125"/>
      <c r="BO981" s="125"/>
    </row>
    <row r="982">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c r="BI982" s="125"/>
      <c r="BJ982" s="125"/>
      <c r="BK982" s="125"/>
      <c r="BL982" s="125"/>
      <c r="BM982" s="125"/>
      <c r="BN982" s="125"/>
      <c r="BO982" s="125"/>
    </row>
    <row r="983">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c r="BI983" s="125"/>
      <c r="BJ983" s="125"/>
      <c r="BK983" s="125"/>
      <c r="BL983" s="125"/>
      <c r="BM983" s="125"/>
      <c r="BN983" s="125"/>
      <c r="BO983" s="125"/>
    </row>
    <row r="984">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c r="BI984" s="125"/>
      <c r="BJ984" s="125"/>
      <c r="BK984" s="125"/>
      <c r="BL984" s="125"/>
      <c r="BM984" s="125"/>
      <c r="BN984" s="125"/>
      <c r="BO984" s="125"/>
    </row>
    <row r="985">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c r="BI985" s="125"/>
      <c r="BJ985" s="125"/>
      <c r="BK985" s="125"/>
      <c r="BL985" s="125"/>
      <c r="BM985" s="125"/>
      <c r="BN985" s="125"/>
      <c r="BO985" s="125"/>
    </row>
    <row r="986">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c r="BI986" s="125"/>
      <c r="BJ986" s="125"/>
      <c r="BK986" s="125"/>
      <c r="BL986" s="125"/>
      <c r="BM986" s="125"/>
      <c r="BN986" s="125"/>
      <c r="BO986" s="125"/>
    </row>
    <row r="987">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c r="BI987" s="125"/>
      <c r="BJ987" s="125"/>
      <c r="BK987" s="125"/>
      <c r="BL987" s="125"/>
      <c r="BM987" s="125"/>
      <c r="BN987" s="125"/>
      <c r="BO987" s="125"/>
    </row>
    <row r="988">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c r="BI988" s="125"/>
      <c r="BJ988" s="125"/>
      <c r="BK988" s="125"/>
      <c r="BL988" s="125"/>
      <c r="BM988" s="125"/>
      <c r="BN988" s="125"/>
      <c r="BO988" s="125"/>
    </row>
    <row r="989">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c r="BI989" s="125"/>
      <c r="BJ989" s="125"/>
      <c r="BK989" s="125"/>
      <c r="BL989" s="125"/>
      <c r="BM989" s="125"/>
      <c r="BN989" s="125"/>
      <c r="BO989" s="125"/>
    </row>
    <row r="990">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c r="BI990" s="125"/>
      <c r="BJ990" s="125"/>
      <c r="BK990" s="125"/>
      <c r="BL990" s="125"/>
      <c r="BM990" s="125"/>
      <c r="BN990" s="125"/>
      <c r="BO990" s="125"/>
    </row>
    <row r="99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c r="BI991" s="125"/>
      <c r="BJ991" s="125"/>
      <c r="BK991" s="125"/>
      <c r="BL991" s="125"/>
      <c r="BM991" s="125"/>
      <c r="BN991" s="125"/>
      <c r="BO991" s="125"/>
    </row>
    <row r="992">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c r="BI992" s="125"/>
      <c r="BJ992" s="125"/>
      <c r="BK992" s="125"/>
      <c r="BL992" s="125"/>
      <c r="BM992" s="125"/>
      <c r="BN992" s="125"/>
      <c r="BO992" s="125"/>
    </row>
    <row r="993">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c r="BI993" s="125"/>
      <c r="BJ993" s="125"/>
      <c r="BK993" s="125"/>
      <c r="BL993" s="125"/>
      <c r="BM993" s="125"/>
      <c r="BN993" s="125"/>
      <c r="BO993" s="125"/>
    </row>
    <row r="994">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c r="BI994" s="125"/>
      <c r="BJ994" s="125"/>
      <c r="BK994" s="125"/>
      <c r="BL994" s="125"/>
      <c r="BM994" s="125"/>
      <c r="BN994" s="125"/>
      <c r="BO994" s="125"/>
    </row>
    <row r="995">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c r="BI995" s="125"/>
      <c r="BJ995" s="125"/>
      <c r="BK995" s="125"/>
      <c r="BL995" s="125"/>
      <c r="BM995" s="125"/>
      <c r="BN995" s="125"/>
      <c r="BO995" s="125"/>
    </row>
    <row r="996">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c r="BI996" s="125"/>
      <c r="BJ996" s="125"/>
      <c r="BK996" s="125"/>
      <c r="BL996" s="125"/>
      <c r="BM996" s="125"/>
      <c r="BN996" s="125"/>
      <c r="BO996" s="125"/>
    </row>
    <row r="997">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c r="BI997" s="125"/>
      <c r="BJ997" s="125"/>
      <c r="BK997" s="125"/>
      <c r="BL997" s="125"/>
      <c r="BM997" s="125"/>
      <c r="BN997" s="125"/>
      <c r="BO997" s="125"/>
    </row>
    <row r="998">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c r="BI998" s="125"/>
      <c r="BJ998" s="125"/>
      <c r="BK998" s="125"/>
      <c r="BL998" s="125"/>
      <c r="BM998" s="125"/>
      <c r="BN998" s="125"/>
      <c r="BO998" s="125"/>
    </row>
    <row r="999">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c r="BI999" s="125"/>
      <c r="BJ999" s="125"/>
      <c r="BK999" s="125"/>
      <c r="BL999" s="125"/>
      <c r="BM999" s="125"/>
      <c r="BN999" s="125"/>
      <c r="BO999" s="125"/>
    </row>
    <row r="1000">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c r="BI1000" s="125"/>
      <c r="BJ1000" s="125"/>
      <c r="BK1000" s="125"/>
      <c r="BL1000" s="125"/>
      <c r="BM1000" s="125"/>
      <c r="BN1000" s="125"/>
      <c r="BO1000" s="125"/>
    </row>
  </sheetData>
  <customSheetViews>
    <customSheetView guid="{AF53EAC0-BC49-4CF0-A771-F7B573CDBB4B}" filter="1" showAutoFilter="1">
      <autoFilter ref="$A$7:$AA$12"/>
    </customSheetView>
  </customSheetViews>
  <mergeCells count="20">
    <mergeCell ref="S5:T5"/>
    <mergeCell ref="U5:V5"/>
    <mergeCell ref="W5:X5"/>
    <mergeCell ref="Y5:AA5"/>
    <mergeCell ref="B2:C2"/>
    <mergeCell ref="B3:C3"/>
    <mergeCell ref="B5:C5"/>
    <mergeCell ref="K5:L5"/>
    <mergeCell ref="M5:N5"/>
    <mergeCell ref="O5:P5"/>
    <mergeCell ref="Q5:R5"/>
    <mergeCell ref="W6:X6"/>
    <mergeCell ref="Y6:AA6"/>
    <mergeCell ref="I6:J6"/>
    <mergeCell ref="K6:L6"/>
    <mergeCell ref="M6:N6"/>
    <mergeCell ref="O6:P6"/>
    <mergeCell ref="Q6:R6"/>
    <mergeCell ref="S6:T6"/>
    <mergeCell ref="U6:V6"/>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25"/>
    <col customWidth="1" min="2" max="4" width="36.75"/>
  </cols>
  <sheetData>
    <row r="1">
      <c r="A1" s="126" t="s">
        <v>468</v>
      </c>
      <c r="B1" s="127" t="s">
        <v>469</v>
      </c>
      <c r="C1" s="127" t="s">
        <v>470</v>
      </c>
      <c r="D1" s="127" t="s">
        <v>471</v>
      </c>
    </row>
    <row r="2">
      <c r="A2" s="128">
        <v>1.0</v>
      </c>
      <c r="B2" s="129" t="s">
        <v>472</v>
      </c>
      <c r="C2" s="129" t="s">
        <v>473</v>
      </c>
      <c r="D2" s="129" t="s">
        <v>474</v>
      </c>
    </row>
    <row r="3">
      <c r="A3" s="128">
        <v>2.0</v>
      </c>
      <c r="B3" s="129" t="s">
        <v>475</v>
      </c>
      <c r="C3" s="129" t="s">
        <v>476</v>
      </c>
      <c r="D3" s="129" t="s">
        <v>477</v>
      </c>
    </row>
    <row r="4">
      <c r="A4" s="128">
        <v>3.0</v>
      </c>
      <c r="B4" s="129" t="s">
        <v>478</v>
      </c>
      <c r="C4" s="129" t="s">
        <v>479</v>
      </c>
      <c r="D4" s="129" t="s">
        <v>474</v>
      </c>
    </row>
    <row r="5">
      <c r="A5" s="128">
        <v>4.0</v>
      </c>
      <c r="B5" s="129" t="s">
        <v>480</v>
      </c>
      <c r="C5" s="129" t="s">
        <v>481</v>
      </c>
      <c r="D5" s="129" t="s">
        <v>474</v>
      </c>
    </row>
    <row r="6">
      <c r="A6" s="128">
        <v>5.0</v>
      </c>
      <c r="B6" s="129" t="s">
        <v>482</v>
      </c>
      <c r="C6" s="129" t="s">
        <v>483</v>
      </c>
      <c r="D6" s="129" t="s">
        <v>474</v>
      </c>
    </row>
    <row r="7">
      <c r="A7" s="128">
        <v>6.0</v>
      </c>
      <c r="B7" s="129" t="s">
        <v>484</v>
      </c>
      <c r="C7" s="129" t="s">
        <v>485</v>
      </c>
      <c r="D7" s="129" t="s">
        <v>474</v>
      </c>
    </row>
    <row r="8">
      <c r="A8" s="128">
        <v>7.0</v>
      </c>
      <c r="B8" s="129" t="s">
        <v>486</v>
      </c>
      <c r="C8" s="129" t="s">
        <v>487</v>
      </c>
      <c r="D8" s="129" t="s">
        <v>474</v>
      </c>
    </row>
    <row r="9">
      <c r="A9" s="128">
        <v>8.0</v>
      </c>
      <c r="B9" s="129" t="s">
        <v>488</v>
      </c>
      <c r="C9" s="129" t="s">
        <v>489</v>
      </c>
      <c r="D9" s="129"/>
    </row>
    <row r="10">
      <c r="A10" s="128">
        <v>9.0</v>
      </c>
      <c r="B10" s="129" t="s">
        <v>490</v>
      </c>
      <c r="C10" s="129" t="s">
        <v>491</v>
      </c>
      <c r="D10" s="129" t="s">
        <v>474</v>
      </c>
    </row>
  </sheetData>
  <drawing r:id="rId1"/>
</worksheet>
</file>